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250isinfs01\SCH-Equipo_Tecnico\Planillas LRF Finanzas\Anexo III\"/>
    </mc:Choice>
  </mc:AlternateContent>
  <bookViews>
    <workbookView xWindow="0" yWindow="0" windowWidth="20460" windowHeight="7665"/>
  </bookViews>
  <sheets>
    <sheet name="Anexo III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F" localSheetId="0">#REF!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 localSheetId="0">#REF!</definedName>
    <definedName name="_R">#REF!</definedName>
    <definedName name="_Sort" hidden="1">#REF!</definedName>
    <definedName name="A" localSheetId="0">#REF!</definedName>
    <definedName name="A">#REF!</definedName>
    <definedName name="ACwvu.PLA1." hidden="1">'[1]COP FED'!#REF!</definedName>
    <definedName name="ACwvu.PLA2." hidden="1">'[1]COP FED'!$A$1:$N$49</definedName>
    <definedName name="_xlnm.Extract">#REF!</definedName>
    <definedName name="_xlnm.Print_Area" localSheetId="0">'Anexo III'!$B$1:$P$49</definedName>
    <definedName name="_xlnm.Print_Area">'[1]Fto. a partir del impuesto'!$D$7:$D$50</definedName>
    <definedName name="B" localSheetId="0">#REF!</definedName>
    <definedName name="B">#REF!</definedName>
    <definedName name="Base_datos_IM">#REF!</definedName>
    <definedName name="_xlnm.Database">#REF!</definedName>
    <definedName name="BORRAR" localSheetId="0">#REF!</definedName>
    <definedName name="BORRAR">#REF!</definedName>
    <definedName name="C_" localSheetId="0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'[2]IPV-BAPRO'!#REF!</definedName>
    <definedName name="Comisiones">#REF!</definedName>
    <definedName name="COPA">#N/A</definedName>
    <definedName name="COPARTICIPACION_FEDERAL__LEY_N__23548">[1]C!$B$13:$N$13</definedName>
    <definedName name="_xlnm.Criteria">#REF!</definedName>
    <definedName name="Criterios_IM">#REF!</definedName>
    <definedName name="D" localSheetId="0">#REF!</definedName>
    <definedName name="D">#REF!</definedName>
    <definedName name="E" localSheetId="0">#REF!</definedName>
    <definedName name="E">#REF!</definedName>
    <definedName name="EXCEDENTE_DEL_10__SEGUN_EL_TOPE_ASIGNADO_A__BUENOS_AIRES__LEY_N__23621">[1]C!$B$18:$N$18</definedName>
    <definedName name="Extracción_IM">#REF!</definedName>
    <definedName name="Fecha_primer_pago">'[2]IPV-BAPRO'!#REF!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" localSheetId="0">#REF!</definedName>
    <definedName name="G">#REF!</definedName>
    <definedName name="H" localSheetId="0">#REF!</definedName>
    <definedName name="H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 localSheetId="0">#REF!</definedName>
    <definedName name="P">#REF!</definedName>
    <definedName name="pagos_por_año">'[2]IPV-BAPRO'!#REF!</definedName>
    <definedName name="Plazo_en_años">'[2]IPV-BAPRO'!#REF!</definedName>
    <definedName name="prueba">#REF!</definedName>
    <definedName name="Q" localSheetId="0">#REF!</definedName>
    <definedName name="Q">#REF!</definedName>
    <definedName name="Rwvu.PLA2." hidden="1">'[1]COP FED'!#REF!</definedName>
    <definedName name="S" localSheetId="0">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T" localSheetId="0">#REF!</definedName>
    <definedName name="T">#REF!</definedName>
    <definedName name="tasa_interes_anual">'[2]IPV-BAPRO'!#REF!</definedName>
    <definedName name="_xlnm.Print_Titles">'[1]Fto. a partir del impuesto'!$A$1:$A$65536</definedName>
    <definedName name="TOTAL">[1]C!$B$32:$N$32</definedName>
    <definedName name="TRANSFERENCIA_DE_SERVICIOS__LEY_N__24049_Y_COMPLEMENTARIAS">[1]C!$B$14:$N$14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9" i="1" s="1"/>
  <c r="M20" i="1"/>
  <c r="M19" i="1" s="1"/>
  <c r="L20" i="1"/>
  <c r="L19" i="1" s="1"/>
  <c r="N11" i="1"/>
  <c r="N10" i="1" s="1"/>
  <c r="M11" i="1"/>
  <c r="M10" i="1" s="1"/>
  <c r="L11" i="1"/>
  <c r="L10" i="1" s="1"/>
  <c r="J25" i="1"/>
  <c r="I25" i="1"/>
  <c r="H25" i="1"/>
  <c r="G25" i="1"/>
  <c r="F25" i="1"/>
  <c r="E25" i="1"/>
  <c r="D25" i="1"/>
  <c r="C25" i="1"/>
  <c r="J20" i="1"/>
  <c r="I20" i="1"/>
  <c r="H20" i="1"/>
  <c r="H19" i="1" s="1"/>
  <c r="G20" i="1"/>
  <c r="F20" i="1"/>
  <c r="E20" i="1"/>
  <c r="D20" i="1"/>
  <c r="D19" i="1" s="1"/>
  <c r="C20" i="1"/>
  <c r="C19" i="1" s="1"/>
  <c r="J19" i="1"/>
  <c r="I19" i="1"/>
  <c r="J16" i="1"/>
  <c r="I16" i="1"/>
  <c r="H16" i="1"/>
  <c r="G16" i="1"/>
  <c r="F16" i="1"/>
  <c r="E16" i="1"/>
  <c r="E10" i="1" s="1"/>
  <c r="D16" i="1"/>
  <c r="C16" i="1"/>
  <c r="J11" i="1"/>
  <c r="I11" i="1"/>
  <c r="H11" i="1"/>
  <c r="G11" i="1"/>
  <c r="G10" i="1" s="1"/>
  <c r="F11" i="1"/>
  <c r="F10" i="1" s="1"/>
  <c r="E11" i="1"/>
  <c r="D11" i="1"/>
  <c r="C11" i="1"/>
  <c r="J10" i="1"/>
  <c r="I10" i="1"/>
  <c r="C10" i="1"/>
  <c r="K27" i="1"/>
  <c r="K26" i="1"/>
  <c r="K24" i="1"/>
  <c r="K23" i="1"/>
  <c r="K22" i="1"/>
  <c r="K21" i="1"/>
  <c r="K18" i="1"/>
  <c r="K17" i="1"/>
  <c r="K15" i="1"/>
  <c r="K14" i="1"/>
  <c r="K13" i="1"/>
  <c r="K12" i="1"/>
  <c r="K25" i="1" l="1"/>
  <c r="K19" i="1" s="1"/>
  <c r="E19" i="1"/>
  <c r="G19" i="1"/>
  <c r="K20" i="1"/>
  <c r="F19" i="1"/>
  <c r="K16" i="1"/>
  <c r="H10" i="1"/>
  <c r="K11" i="1"/>
  <c r="O20" i="1"/>
  <c r="O19" i="1" s="1"/>
  <c r="O10" i="1"/>
  <c r="O11" i="1"/>
  <c r="D10" i="1"/>
  <c r="P24" i="1"/>
  <c r="P23" i="1"/>
  <c r="P14" i="1"/>
  <c r="K10" i="1" l="1"/>
  <c r="L37" i="1"/>
  <c r="D37" i="1"/>
  <c r="H37" i="1"/>
  <c r="E37" i="1"/>
  <c r="I37" i="1"/>
  <c r="P22" i="1"/>
  <c r="P18" i="1"/>
  <c r="F37" i="1"/>
  <c r="J37" i="1"/>
  <c r="G37" i="1"/>
  <c r="P13" i="1"/>
  <c r="P27" i="1"/>
  <c r="P12" i="1"/>
  <c r="P15" i="1"/>
  <c r="P17" i="1"/>
  <c r="P21" i="1"/>
  <c r="P26" i="1"/>
  <c r="C37" i="1" l="1"/>
  <c r="P25" i="1"/>
  <c r="P16" i="1"/>
  <c r="M37" i="1"/>
  <c r="P11" i="1"/>
  <c r="K37" i="1"/>
  <c r="P10" i="1" l="1"/>
  <c r="P20" i="1"/>
  <c r="P19" i="1" s="1"/>
  <c r="O37" i="1"/>
  <c r="N37" i="1"/>
  <c r="P37" i="1" l="1"/>
</calcChain>
</file>

<file path=xl/sharedStrings.xml><?xml version="1.0" encoding="utf-8"?>
<sst xmlns="http://schemas.openxmlformats.org/spreadsheetml/2006/main" count="57" uniqueCount="40">
  <si>
    <t>SECTOR PUBLICO NO FINANCIERO</t>
  </si>
  <si>
    <t>PLANTA DE PERSONAL OCUPADA</t>
  </si>
  <si>
    <t>EN NUMEROS DE CARGOS</t>
  </si>
  <si>
    <t>PROVINCIA DE CÓRDOBA</t>
  </si>
  <si>
    <t>JUSTICIA</t>
  </si>
  <si>
    <t>SEGURIDAD</t>
  </si>
  <si>
    <t>SALUD</t>
  </si>
  <si>
    <t>VIAL</t>
  </si>
  <si>
    <t>AUTORIDADES 
SUPERIORES</t>
  </si>
  <si>
    <t>RESTO</t>
  </si>
  <si>
    <t>SUBTOTAL</t>
  </si>
  <si>
    <t>TOTAL</t>
  </si>
  <si>
    <t>CARGOS (a)</t>
  </si>
  <si>
    <t>HORAS CATEDRA
en horas</t>
  </si>
  <si>
    <t>TOTAL DOCENTE
(a+b)</t>
  </si>
  <si>
    <t>PERMANENTE</t>
  </si>
  <si>
    <t>- ADMINISTRACION PUBLICA NO FINANCIERA</t>
  </si>
  <si>
    <t>ADMINISTRACION CENTRAL</t>
  </si>
  <si>
    <t>FONDOS FIDUCIARIOS Y CUENTAS ESPECIALES</t>
  </si>
  <si>
    <t>- INSTITUTOS, EMPRESAS Y OTROS ENTES</t>
  </si>
  <si>
    <t xml:space="preserve">Los datos correspondiente a esta planilla son de carácter provisorio y están sujetos a verificación. </t>
  </si>
  <si>
    <t>Notas:</t>
  </si>
  <si>
    <t>(1) En "ORGANISMOS DESCENTRALIZADOS" se incluyen todas las Agencias, CEPROCOR, ERSEP y Universidad Provincial de Córdoba.</t>
  </si>
  <si>
    <t>(5) En "GENERAL" se computa personal del Poder Ejecutivo, Agencias y Otros Entes.</t>
  </si>
  <si>
    <t>(6) En "LEGISLATIVO" se computa -tanto en la presente planilla como en las informadas con anterioridad- la totalidad del personal perteneciente al Régimen Legislativo. En consecuencia, se incluyen agentes que prestan servicios en Poder Legislativo, Poder Ejecutivo (Consejo Provincial de las Mujeres y Transferidos), Defensoría del Pueblo y Defensoría de los Derechos de los Niños, Niñas y Adolescentes.</t>
  </si>
  <si>
    <t>ORGANISMOS DESCENTRALIZADOS (1)</t>
  </si>
  <si>
    <t>INSTITUCIONES DE SEGURIDAD SOCIAL (2)</t>
  </si>
  <si>
    <t>INSTITUTOS DE OBRA SOCIAL (3)</t>
  </si>
  <si>
    <t>EMPRESAS Y OTROS ENTES (4)</t>
  </si>
  <si>
    <t xml:space="preserve">CONTRATADO </t>
  </si>
  <si>
    <t xml:space="preserve">TEMPORARIO </t>
  </si>
  <si>
    <t>GENERAL (5)</t>
  </si>
  <si>
    <t>LEGISLATIVO (6)</t>
  </si>
  <si>
    <t>DOCENTE (7)</t>
  </si>
  <si>
    <t>(7) En "DOCENTES" se computa sólo el personal de establecimientos públicos, excluyendo por lo tanto el personal docente de establecimientos privados subsidiados.</t>
  </si>
  <si>
    <t>(2) En "INSTITUCIONES DE SEGURIDAD SOCIAL" se computa Caja de Jubilaciones, Pensiones y Retiros.</t>
  </si>
  <si>
    <t>(3) En "INSTITUTOS DE OBRA SOCIAL" se computa APROSS.</t>
  </si>
  <si>
    <t>(4) En "EMPRESAS Y OTROS ENTES" se computa Lotería de Córdoba.</t>
  </si>
  <si>
    <t>HORAS CATEDRA
en cargos (b) (8)</t>
  </si>
  <si>
    <t>(8) (b) Se toma la equivalencia según criterio de la Nación: 1 Cargo = 30 Horas Cátedra.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</si>
</sst>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yy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DaxOT-Medium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DaxOT-Medium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2" fillId="0" borderId="0" xfId="1" applyFont="1" applyFill="1" applyAlignment="1">
      <alignment horizontal="left"/>
    </xf>
    <xf numFmtId="0" fontId="4" fillId="0" borderId="0" xfId="2" applyFont="1"/>
    <xf numFmtId="164" fontId="5" fillId="0" borderId="0" xfId="3" applyNumberFormat="1" applyFont="1" applyFill="1" applyAlignment="1">
      <alignment horizontal="left"/>
    </xf>
    <xf numFmtId="0" fontId="3" fillId="0" borderId="0" xfId="2" applyFont="1" applyFill="1"/>
    <xf numFmtId="0" fontId="5" fillId="0" borderId="0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centerContinuous" vertical="center" wrapText="1"/>
    </xf>
    <xf numFmtId="0" fontId="7" fillId="2" borderId="4" xfId="2" applyFont="1" applyFill="1" applyBorder="1" applyAlignment="1">
      <alignment horizontal="centerContinuous"/>
    </xf>
    <xf numFmtId="0" fontId="8" fillId="3" borderId="14" xfId="2" applyNumberFormat="1" applyFont="1" applyFill="1" applyBorder="1" applyAlignment="1">
      <alignment horizontal="left"/>
    </xf>
    <xf numFmtId="3" fontId="8" fillId="4" borderId="15" xfId="2" applyNumberFormat="1" applyFont="1" applyFill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3" fontId="8" fillId="3" borderId="16" xfId="2" applyNumberFormat="1" applyFont="1" applyFill="1" applyBorder="1" applyAlignment="1">
      <alignment horizontal="center"/>
    </xf>
    <xf numFmtId="49" fontId="9" fillId="3" borderId="1" xfId="2" applyNumberFormat="1" applyFont="1" applyFill="1" applyBorder="1"/>
    <xf numFmtId="3" fontId="9" fillId="4" borderId="2" xfId="2" applyNumberFormat="1" applyFont="1" applyFill="1" applyBorder="1" applyAlignment="1">
      <alignment horizontal="center"/>
    </xf>
    <xf numFmtId="3" fontId="9" fillId="4" borderId="3" xfId="2" applyNumberFormat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3" fontId="9" fillId="3" borderId="5" xfId="2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left" indent="2"/>
    </xf>
    <xf numFmtId="3" fontId="10" fillId="4" borderId="7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3" fontId="10" fillId="3" borderId="8" xfId="2" applyNumberFormat="1" applyFont="1" applyFill="1" applyBorder="1" applyAlignment="1">
      <alignment horizontal="center"/>
    </xf>
    <xf numFmtId="3" fontId="11" fillId="3" borderId="9" xfId="2" applyNumberFormat="1" applyFont="1" applyFill="1" applyBorder="1" applyAlignment="1">
      <alignment horizontal="center"/>
    </xf>
    <xf numFmtId="49" fontId="9" fillId="3" borderId="6" xfId="2" applyNumberFormat="1" applyFont="1" applyFill="1" applyBorder="1"/>
    <xf numFmtId="3" fontId="9" fillId="4" borderId="7" xfId="2" applyNumberFormat="1" applyFont="1" applyFill="1" applyBorder="1" applyAlignment="1">
      <alignment horizontal="center"/>
    </xf>
    <xf numFmtId="3" fontId="9" fillId="4" borderId="8" xfId="2" applyNumberFormat="1" applyFont="1" applyFill="1" applyBorder="1" applyAlignment="1">
      <alignment horizontal="center"/>
    </xf>
    <xf numFmtId="3" fontId="9" fillId="3" borderId="8" xfId="2" applyNumberFormat="1" applyFont="1" applyFill="1" applyBorder="1" applyAlignment="1">
      <alignment horizontal="center"/>
    </xf>
    <xf numFmtId="3" fontId="9" fillId="3" borderId="9" xfId="2" applyNumberFormat="1" applyFont="1" applyFill="1" applyBorder="1" applyAlignment="1">
      <alignment horizontal="center"/>
    </xf>
    <xf numFmtId="3" fontId="10" fillId="4" borderId="11" xfId="2" applyNumberFormat="1" applyFont="1" applyFill="1" applyBorder="1" applyAlignment="1">
      <alignment horizontal="center"/>
    </xf>
    <xf numFmtId="3" fontId="10" fillId="4" borderId="12" xfId="2" applyNumberFormat="1" applyFont="1" applyFill="1" applyBorder="1" applyAlignment="1">
      <alignment horizontal="center"/>
    </xf>
    <xf numFmtId="3" fontId="10" fillId="3" borderId="12" xfId="2" applyNumberFormat="1" applyFont="1" applyFill="1" applyBorder="1" applyAlignment="1">
      <alignment horizontal="center"/>
    </xf>
    <xf numFmtId="3" fontId="11" fillId="3" borderId="13" xfId="2" applyNumberFormat="1" applyFont="1" applyFill="1" applyBorder="1" applyAlignment="1">
      <alignment horizontal="center"/>
    </xf>
    <xf numFmtId="0" fontId="8" fillId="3" borderId="14" xfId="2" applyFont="1" applyFill="1" applyBorder="1"/>
    <xf numFmtId="3" fontId="8" fillId="4" borderId="17" xfId="2" applyNumberFormat="1" applyFont="1" applyFill="1" applyBorder="1" applyAlignment="1">
      <alignment horizontal="center"/>
    </xf>
    <xf numFmtId="3" fontId="8" fillId="4" borderId="12" xfId="2" applyNumberFormat="1" applyFont="1" applyFill="1" applyBorder="1" applyAlignment="1">
      <alignment horizontal="center"/>
    </xf>
    <xf numFmtId="3" fontId="8" fillId="3" borderId="12" xfId="2" applyNumberFormat="1" applyFont="1" applyFill="1" applyBorder="1" applyAlignment="1">
      <alignment horizontal="center"/>
    </xf>
    <xf numFmtId="3" fontId="8" fillId="3" borderId="13" xfId="2" applyNumberFormat="1" applyFont="1" applyFill="1" applyBorder="1" applyAlignment="1">
      <alignment horizontal="center"/>
    </xf>
    <xf numFmtId="3" fontId="8" fillId="3" borderId="5" xfId="2" applyNumberFormat="1" applyFont="1" applyFill="1" applyBorder="1" applyAlignment="1">
      <alignment horizontal="center"/>
    </xf>
    <xf numFmtId="3" fontId="8" fillId="3" borderId="9" xfId="2" applyNumberFormat="1" applyFont="1" applyFill="1" applyBorder="1" applyAlignment="1">
      <alignment horizontal="center"/>
    </xf>
    <xf numFmtId="0" fontId="5" fillId="4" borderId="15" xfId="2" applyFont="1" applyFill="1" applyBorder="1"/>
    <xf numFmtId="0" fontId="5" fillId="4" borderId="4" xfId="2" applyFont="1" applyFill="1" applyBorder="1"/>
    <xf numFmtId="0" fontId="5" fillId="3" borderId="4" xfId="2" applyFont="1" applyFill="1" applyBorder="1"/>
    <xf numFmtId="0" fontId="5" fillId="3" borderId="16" xfId="2" applyFont="1" applyFill="1" applyBorder="1"/>
    <xf numFmtId="3" fontId="12" fillId="3" borderId="15" xfId="2" applyNumberFormat="1" applyFont="1" applyFill="1" applyBorder="1" applyAlignment="1">
      <alignment horizontal="center"/>
    </xf>
    <xf numFmtId="3" fontId="12" fillId="3" borderId="18" xfId="2" applyNumberFormat="1" applyFont="1" applyFill="1" applyBorder="1" applyAlignment="1">
      <alignment horizontal="center"/>
    </xf>
    <xf numFmtId="3" fontId="4" fillId="0" borderId="0" xfId="2" applyNumberFormat="1" applyFont="1"/>
    <xf numFmtId="0" fontId="3" fillId="0" borderId="0" xfId="4" applyFont="1" applyFill="1"/>
    <xf numFmtId="0" fontId="13" fillId="0" borderId="0" xfId="2" applyFont="1"/>
    <xf numFmtId="0" fontId="6" fillId="2" borderId="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_ANEXO I Monitoreo FMI (28-05-2002)" xfId="3"/>
    <cellStyle name="Normal_Planillas 1.1 y 1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showGridLines="0" tabSelected="1" view="pageBreakPreview" zoomScale="80" zoomScaleNormal="60" zoomScaleSheetLayoutView="80" workbookViewId="0">
      <pane ySplit="9" topLeftCell="A10" activePane="bottomLeft" state="frozen"/>
      <selection pane="bottomLeft" activeCell="N27" sqref="N27"/>
    </sheetView>
  </sheetViews>
  <sheetFormatPr baseColWidth="10" defaultColWidth="20.5703125" defaultRowHeight="20.25" customHeight="1"/>
  <cols>
    <col min="1" max="1" width="4" style="46" customWidth="1"/>
    <col min="2" max="2" width="57.28515625" style="46" customWidth="1"/>
    <col min="3" max="3" width="12.5703125" style="46" bestFit="1" customWidth="1"/>
    <col min="4" max="4" width="13.42578125" style="46" customWidth="1"/>
    <col min="5" max="5" width="9.85546875" style="46" bestFit="1" customWidth="1"/>
    <col min="6" max="6" width="6.7109375" style="46" bestFit="1" customWidth="1"/>
    <col min="7" max="7" width="12.42578125" style="46" bestFit="1" customWidth="1"/>
    <col min="8" max="8" width="14.85546875" style="46" customWidth="1"/>
    <col min="9" max="9" width="17.85546875" style="46" bestFit="1" customWidth="1"/>
    <col min="10" max="10" width="9.28515625" style="46" bestFit="1" customWidth="1"/>
    <col min="11" max="11" width="13.5703125" style="46" bestFit="1" customWidth="1"/>
    <col min="12" max="12" width="13.42578125" style="46" customWidth="1"/>
    <col min="13" max="15" width="17.28515625" style="46" customWidth="1"/>
    <col min="16" max="16" width="11.42578125" style="46" bestFit="1" customWidth="1"/>
    <col min="17" max="16384" width="20.5703125" style="46"/>
  </cols>
  <sheetData>
    <row r="1" spans="2:17" s="2" customFormat="1" ht="12.75">
      <c r="B1" s="1" t="s">
        <v>0</v>
      </c>
    </row>
    <row r="2" spans="2:17" s="2" customFormat="1" ht="12.75">
      <c r="B2" s="3">
        <v>44531</v>
      </c>
    </row>
    <row r="3" spans="2:17" s="2" customFormat="1" ht="12.75">
      <c r="B3" s="1" t="s">
        <v>1</v>
      </c>
    </row>
    <row r="4" spans="2:17" s="2" customFormat="1" ht="12.75">
      <c r="B4" s="4"/>
    </row>
    <row r="5" spans="2:17" s="2" customFormat="1" ht="12.75">
      <c r="B5" s="5" t="s">
        <v>2</v>
      </c>
    </row>
    <row r="6" spans="2:17" s="2" customFormat="1" ht="13.5" thickBo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17" s="2" customFormat="1" ht="12.75" customHeight="1" thickBot="1">
      <c r="B7" s="55" t="s">
        <v>3</v>
      </c>
      <c r="C7" s="58" t="s">
        <v>4</v>
      </c>
      <c r="D7" s="48" t="s">
        <v>5</v>
      </c>
      <c r="E7" s="48" t="s">
        <v>6</v>
      </c>
      <c r="F7" s="48" t="s">
        <v>7</v>
      </c>
      <c r="G7" s="48" t="s">
        <v>31</v>
      </c>
      <c r="H7" s="48" t="s">
        <v>32</v>
      </c>
      <c r="I7" s="48" t="s">
        <v>8</v>
      </c>
      <c r="J7" s="48" t="s">
        <v>9</v>
      </c>
      <c r="K7" s="48" t="s">
        <v>10</v>
      </c>
      <c r="L7" s="6" t="s">
        <v>33</v>
      </c>
      <c r="M7" s="7"/>
      <c r="N7" s="7"/>
      <c r="O7" s="7"/>
      <c r="P7" s="52" t="s">
        <v>11</v>
      </c>
    </row>
    <row r="8" spans="2:17" s="2" customFormat="1" ht="18.75" customHeight="1">
      <c r="B8" s="56"/>
      <c r="C8" s="59"/>
      <c r="D8" s="49"/>
      <c r="E8" s="49"/>
      <c r="F8" s="49"/>
      <c r="G8" s="49"/>
      <c r="H8" s="49"/>
      <c r="I8" s="49"/>
      <c r="J8" s="49"/>
      <c r="K8" s="49"/>
      <c r="L8" s="48" t="s">
        <v>12</v>
      </c>
      <c r="M8" s="48" t="s">
        <v>13</v>
      </c>
      <c r="N8" s="48" t="s">
        <v>38</v>
      </c>
      <c r="O8" s="48" t="s">
        <v>14</v>
      </c>
      <c r="P8" s="53"/>
    </row>
    <row r="9" spans="2:17" s="2" customFormat="1" ht="25.5" customHeight="1" thickBot="1">
      <c r="B9" s="57"/>
      <c r="C9" s="6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4"/>
    </row>
    <row r="10" spans="2:17" s="2" customFormat="1" ht="16.5" thickBot="1">
      <c r="B10" s="8" t="s">
        <v>15</v>
      </c>
      <c r="C10" s="9">
        <f t="shared" ref="C10:I10" si="0">+C11+C16</f>
        <v>7314</v>
      </c>
      <c r="D10" s="10">
        <f t="shared" si="0"/>
        <v>25383</v>
      </c>
      <c r="E10" s="10">
        <f t="shared" si="0"/>
        <v>7275</v>
      </c>
      <c r="F10" s="10">
        <f t="shared" si="0"/>
        <v>275</v>
      </c>
      <c r="G10" s="10">
        <f>+G11+G16</f>
        <v>12823</v>
      </c>
      <c r="H10" s="10">
        <f t="shared" si="0"/>
        <v>580</v>
      </c>
      <c r="I10" s="10">
        <f t="shared" si="0"/>
        <v>204</v>
      </c>
      <c r="J10" s="10">
        <f>+J11+J16</f>
        <v>2084</v>
      </c>
      <c r="K10" s="11">
        <f t="shared" ref="K10:N10" si="1">+K11+K16</f>
        <v>55938</v>
      </c>
      <c r="L10" s="10">
        <f t="shared" si="1"/>
        <v>36011</v>
      </c>
      <c r="M10" s="10">
        <f t="shared" si="1"/>
        <v>461985.59700000001</v>
      </c>
      <c r="N10" s="10">
        <f t="shared" si="1"/>
        <v>15399.519899999999</v>
      </c>
      <c r="O10" s="10">
        <f>+N10+L10</f>
        <v>51410.519899999999</v>
      </c>
      <c r="P10" s="12">
        <f>+O10+K10</f>
        <v>107348.5199</v>
      </c>
      <c r="Q10" s="45"/>
    </row>
    <row r="11" spans="2:17" s="2" customFormat="1" ht="15">
      <c r="B11" s="13" t="s">
        <v>16</v>
      </c>
      <c r="C11" s="14">
        <f t="shared" ref="C11:J11" si="2">SUM(C12:C15)</f>
        <v>7314</v>
      </c>
      <c r="D11" s="15">
        <f t="shared" si="2"/>
        <v>25383</v>
      </c>
      <c r="E11" s="15">
        <f t="shared" si="2"/>
        <v>7266</v>
      </c>
      <c r="F11" s="15">
        <f t="shared" si="2"/>
        <v>275</v>
      </c>
      <c r="G11" s="15">
        <f t="shared" si="2"/>
        <v>12605</v>
      </c>
      <c r="H11" s="15">
        <f t="shared" si="2"/>
        <v>580</v>
      </c>
      <c r="I11" s="15">
        <f t="shared" si="2"/>
        <v>198</v>
      </c>
      <c r="J11" s="15">
        <f t="shared" si="2"/>
        <v>1033</v>
      </c>
      <c r="K11" s="16">
        <f t="shared" ref="K11:N11" si="3">SUM(K12:K15)</f>
        <v>54654</v>
      </c>
      <c r="L11" s="15">
        <f t="shared" si="3"/>
        <v>36011</v>
      </c>
      <c r="M11" s="15">
        <f t="shared" si="3"/>
        <v>461985.59700000001</v>
      </c>
      <c r="N11" s="15">
        <f t="shared" si="3"/>
        <v>15399.519899999999</v>
      </c>
      <c r="O11" s="15">
        <f t="shared" ref="O11" si="4">+N11+L11</f>
        <v>51410.519899999999</v>
      </c>
      <c r="P11" s="17">
        <f t="shared" ref="P11:P18" si="5">+O11+K11</f>
        <v>106064.5199</v>
      </c>
      <c r="Q11" s="45"/>
    </row>
    <row r="12" spans="2:17" s="2" customFormat="1" ht="15">
      <c r="B12" s="18" t="s">
        <v>17</v>
      </c>
      <c r="C12" s="19">
        <v>7314</v>
      </c>
      <c r="D12" s="20">
        <v>25383</v>
      </c>
      <c r="E12" s="20">
        <v>7261</v>
      </c>
      <c r="F12" s="20">
        <v>275</v>
      </c>
      <c r="G12" s="20">
        <v>11639</v>
      </c>
      <c r="H12" s="20">
        <v>572</v>
      </c>
      <c r="I12" s="20">
        <v>148</v>
      </c>
      <c r="J12" s="20">
        <v>441</v>
      </c>
      <c r="K12" s="21">
        <f t="shared" ref="K12:K18" si="6">SUM(C12:J12)</f>
        <v>53033</v>
      </c>
      <c r="L12" s="20">
        <v>35819</v>
      </c>
      <c r="M12" s="20">
        <v>453262.59700000001</v>
      </c>
      <c r="N12" s="20">
        <v>15108.753233333333</v>
      </c>
      <c r="O12" s="20">
        <v>50927.753233333337</v>
      </c>
      <c r="P12" s="22">
        <f>+O12+K12</f>
        <v>103960.75323333334</v>
      </c>
      <c r="Q12" s="45"/>
    </row>
    <row r="13" spans="2:17" s="2" customFormat="1" ht="15">
      <c r="B13" s="18" t="s">
        <v>25</v>
      </c>
      <c r="C13" s="19"/>
      <c r="D13" s="20"/>
      <c r="E13" s="20">
        <v>5</v>
      </c>
      <c r="F13" s="20"/>
      <c r="G13" s="20">
        <v>966</v>
      </c>
      <c r="H13" s="20">
        <v>8</v>
      </c>
      <c r="I13" s="20">
        <v>50</v>
      </c>
      <c r="J13" s="20">
        <v>404</v>
      </c>
      <c r="K13" s="21">
        <f t="shared" si="6"/>
        <v>1433</v>
      </c>
      <c r="L13" s="20">
        <v>192</v>
      </c>
      <c r="M13" s="20">
        <v>8723</v>
      </c>
      <c r="N13" s="20">
        <v>290.76666666666665</v>
      </c>
      <c r="O13" s="20">
        <v>482.76666666666665</v>
      </c>
      <c r="P13" s="22">
        <f t="shared" si="5"/>
        <v>1915.7666666666667</v>
      </c>
      <c r="Q13" s="45"/>
    </row>
    <row r="14" spans="2:17" s="2" customFormat="1" ht="15">
      <c r="B14" s="18" t="s">
        <v>18</v>
      </c>
      <c r="C14" s="19"/>
      <c r="D14" s="20"/>
      <c r="E14" s="20"/>
      <c r="F14" s="20"/>
      <c r="G14" s="20"/>
      <c r="H14" s="20"/>
      <c r="I14" s="20"/>
      <c r="J14" s="20"/>
      <c r="K14" s="21">
        <f t="shared" si="6"/>
        <v>0</v>
      </c>
      <c r="L14" s="20"/>
      <c r="M14" s="20"/>
      <c r="N14" s="20"/>
      <c r="O14" s="20">
        <v>0</v>
      </c>
      <c r="P14" s="22">
        <f t="shared" si="5"/>
        <v>0</v>
      </c>
      <c r="Q14" s="45"/>
    </row>
    <row r="15" spans="2:17" s="2" customFormat="1" ht="15">
      <c r="B15" s="18" t="s">
        <v>26</v>
      </c>
      <c r="C15" s="19"/>
      <c r="D15" s="20"/>
      <c r="E15" s="20"/>
      <c r="F15" s="20"/>
      <c r="G15" s="20"/>
      <c r="H15" s="20"/>
      <c r="I15" s="20"/>
      <c r="J15" s="20">
        <v>188</v>
      </c>
      <c r="K15" s="21">
        <f t="shared" si="6"/>
        <v>188</v>
      </c>
      <c r="L15" s="20"/>
      <c r="M15" s="20"/>
      <c r="N15" s="20"/>
      <c r="O15" s="20">
        <v>0</v>
      </c>
      <c r="P15" s="22">
        <f t="shared" si="5"/>
        <v>188</v>
      </c>
      <c r="Q15" s="45"/>
    </row>
    <row r="16" spans="2:17" s="2" customFormat="1" ht="15">
      <c r="B16" s="23" t="s">
        <v>19</v>
      </c>
      <c r="C16" s="24">
        <f t="shared" ref="C16:J16" si="7">SUM(C17:C18)</f>
        <v>0</v>
      </c>
      <c r="D16" s="25">
        <f t="shared" si="7"/>
        <v>0</v>
      </c>
      <c r="E16" s="25">
        <f t="shared" si="7"/>
        <v>9</v>
      </c>
      <c r="F16" s="25">
        <f t="shared" si="7"/>
        <v>0</v>
      </c>
      <c r="G16" s="25">
        <f t="shared" si="7"/>
        <v>218</v>
      </c>
      <c r="H16" s="25">
        <f t="shared" si="7"/>
        <v>0</v>
      </c>
      <c r="I16" s="25">
        <f t="shared" si="7"/>
        <v>6</v>
      </c>
      <c r="J16" s="25">
        <f t="shared" si="7"/>
        <v>1051</v>
      </c>
      <c r="K16" s="26">
        <f t="shared" si="6"/>
        <v>1284</v>
      </c>
      <c r="L16" s="25">
        <v>0</v>
      </c>
      <c r="M16" s="25">
        <v>0</v>
      </c>
      <c r="N16" s="25">
        <v>0</v>
      </c>
      <c r="O16" s="25">
        <v>0</v>
      </c>
      <c r="P16" s="27">
        <f t="shared" si="5"/>
        <v>1284</v>
      </c>
      <c r="Q16" s="45"/>
    </row>
    <row r="17" spans="2:17" s="2" customFormat="1" ht="15">
      <c r="B17" s="18" t="s">
        <v>27</v>
      </c>
      <c r="C17" s="19"/>
      <c r="D17" s="20"/>
      <c r="E17" s="20">
        <v>9</v>
      </c>
      <c r="F17" s="20"/>
      <c r="G17" s="20">
        <v>218</v>
      </c>
      <c r="H17" s="20"/>
      <c r="I17" s="20">
        <v>6</v>
      </c>
      <c r="J17" s="20"/>
      <c r="K17" s="21">
        <f t="shared" si="6"/>
        <v>233</v>
      </c>
      <c r="L17" s="20"/>
      <c r="M17" s="20">
        <v>0</v>
      </c>
      <c r="N17" s="20"/>
      <c r="O17" s="20">
        <v>0</v>
      </c>
      <c r="P17" s="22">
        <f t="shared" si="5"/>
        <v>233</v>
      </c>
      <c r="Q17" s="45"/>
    </row>
    <row r="18" spans="2:17" s="2" customFormat="1" ht="15.75" thickBot="1">
      <c r="B18" s="18" t="s">
        <v>28</v>
      </c>
      <c r="C18" s="28"/>
      <c r="D18" s="29"/>
      <c r="E18" s="29"/>
      <c r="F18" s="29"/>
      <c r="G18" s="29"/>
      <c r="H18" s="29"/>
      <c r="I18" s="29"/>
      <c r="J18" s="29">
        <v>1051</v>
      </c>
      <c r="K18" s="30">
        <f t="shared" si="6"/>
        <v>1051</v>
      </c>
      <c r="L18" s="29"/>
      <c r="M18" s="29">
        <v>0</v>
      </c>
      <c r="N18" s="29"/>
      <c r="O18" s="29">
        <v>0</v>
      </c>
      <c r="P18" s="31">
        <f t="shared" si="5"/>
        <v>1051</v>
      </c>
      <c r="Q18" s="45"/>
    </row>
    <row r="19" spans="2:17" s="2" customFormat="1" ht="16.5" thickBot="1">
      <c r="B19" s="32" t="s">
        <v>30</v>
      </c>
      <c r="C19" s="33">
        <f t="shared" ref="C19:J19" si="8">+C20+C25</f>
        <v>1141</v>
      </c>
      <c r="D19" s="34">
        <f t="shared" si="8"/>
        <v>136</v>
      </c>
      <c r="E19" s="34">
        <f t="shared" si="8"/>
        <v>6032</v>
      </c>
      <c r="F19" s="34">
        <f t="shared" si="8"/>
        <v>7</v>
      </c>
      <c r="G19" s="34">
        <f t="shared" si="8"/>
        <v>3487</v>
      </c>
      <c r="H19" s="34">
        <f t="shared" si="8"/>
        <v>979</v>
      </c>
      <c r="I19" s="34">
        <f t="shared" si="8"/>
        <v>0</v>
      </c>
      <c r="J19" s="34">
        <f t="shared" si="8"/>
        <v>144</v>
      </c>
      <c r="K19" s="35">
        <f t="shared" ref="K19:O19" si="9">+K20+K25</f>
        <v>11926</v>
      </c>
      <c r="L19" s="34">
        <f t="shared" si="9"/>
        <v>8024</v>
      </c>
      <c r="M19" s="34">
        <f t="shared" si="9"/>
        <v>51446.463000000003</v>
      </c>
      <c r="N19" s="34">
        <f t="shared" si="9"/>
        <v>1714.8821000000003</v>
      </c>
      <c r="O19" s="34">
        <f t="shared" si="9"/>
        <v>9738.8821000000007</v>
      </c>
      <c r="P19" s="36">
        <f t="shared" ref="P19" si="10">+P20+P25</f>
        <v>21664.882100000003</v>
      </c>
      <c r="Q19" s="45"/>
    </row>
    <row r="20" spans="2:17" s="2" customFormat="1" ht="15.75">
      <c r="B20" s="23" t="s">
        <v>16</v>
      </c>
      <c r="C20" s="14">
        <f t="shared" ref="C20:J20" si="11">SUM(C21:C24)</f>
        <v>1141</v>
      </c>
      <c r="D20" s="15">
        <f t="shared" si="11"/>
        <v>136</v>
      </c>
      <c r="E20" s="15">
        <f t="shared" si="11"/>
        <v>6031</v>
      </c>
      <c r="F20" s="15">
        <f t="shared" si="11"/>
        <v>7</v>
      </c>
      <c r="G20" s="15">
        <f t="shared" si="11"/>
        <v>3437</v>
      </c>
      <c r="H20" s="15">
        <f t="shared" si="11"/>
        <v>979</v>
      </c>
      <c r="I20" s="15">
        <f t="shared" si="11"/>
        <v>0</v>
      </c>
      <c r="J20" s="15">
        <f t="shared" si="11"/>
        <v>144</v>
      </c>
      <c r="K20" s="16">
        <f t="shared" ref="K20:N20" si="12">SUM(K21:K24)</f>
        <v>11875</v>
      </c>
      <c r="L20" s="15">
        <f t="shared" si="12"/>
        <v>8024</v>
      </c>
      <c r="M20" s="15">
        <f t="shared" si="12"/>
        <v>51446.463000000003</v>
      </c>
      <c r="N20" s="15">
        <f t="shared" si="12"/>
        <v>1714.8821000000003</v>
      </c>
      <c r="O20" s="15">
        <f>+N20+L20</f>
        <v>9738.8821000000007</v>
      </c>
      <c r="P20" s="37">
        <f t="shared" ref="P20:P27" si="13">+O20+K20</f>
        <v>21613.882100000003</v>
      </c>
      <c r="Q20" s="45"/>
    </row>
    <row r="21" spans="2:17" s="2" customFormat="1" ht="15">
      <c r="B21" s="18" t="s">
        <v>17</v>
      </c>
      <c r="C21" s="19">
        <v>1141</v>
      </c>
      <c r="D21" s="20">
        <v>136</v>
      </c>
      <c r="E21" s="20">
        <v>6030</v>
      </c>
      <c r="F21" s="20">
        <v>7</v>
      </c>
      <c r="G21" s="20">
        <v>3071</v>
      </c>
      <c r="H21" s="20">
        <v>979</v>
      </c>
      <c r="I21" s="20"/>
      <c r="J21" s="20">
        <v>22</v>
      </c>
      <c r="K21" s="21">
        <f>SUM(C21:J21)</f>
        <v>11386</v>
      </c>
      <c r="L21" s="20">
        <v>7776</v>
      </c>
      <c r="M21" s="20">
        <v>50047.063000000002</v>
      </c>
      <c r="N21" s="20">
        <v>1668.2354333333335</v>
      </c>
      <c r="O21" s="20">
        <v>9444.2354333333333</v>
      </c>
      <c r="P21" s="22">
        <f t="shared" si="13"/>
        <v>20830.235433333335</v>
      </c>
      <c r="Q21" s="45"/>
    </row>
    <row r="22" spans="2:17" s="2" customFormat="1" ht="15">
      <c r="B22" s="18" t="s">
        <v>25</v>
      </c>
      <c r="C22" s="19"/>
      <c r="D22" s="20">
        <v>0</v>
      </c>
      <c r="E22" s="20">
        <v>1</v>
      </c>
      <c r="F22" s="20"/>
      <c r="G22" s="20">
        <v>366</v>
      </c>
      <c r="H22" s="20"/>
      <c r="I22" s="20"/>
      <c r="J22" s="20">
        <v>93</v>
      </c>
      <c r="K22" s="21">
        <f>SUM(C22:J22)</f>
        <v>460</v>
      </c>
      <c r="L22" s="20">
        <v>248</v>
      </c>
      <c r="M22" s="20">
        <v>1399.4</v>
      </c>
      <c r="N22" s="20">
        <v>46.646666666666668</v>
      </c>
      <c r="O22" s="20">
        <v>294.64666666666665</v>
      </c>
      <c r="P22" s="22">
        <f t="shared" si="13"/>
        <v>754.64666666666665</v>
      </c>
      <c r="Q22" s="45"/>
    </row>
    <row r="23" spans="2:17" s="2" customFormat="1" ht="15">
      <c r="B23" s="18" t="s">
        <v>18</v>
      </c>
      <c r="C23" s="19"/>
      <c r="D23" s="20">
        <v>0</v>
      </c>
      <c r="E23" s="20"/>
      <c r="F23" s="20"/>
      <c r="G23" s="20"/>
      <c r="H23" s="20"/>
      <c r="I23" s="20"/>
      <c r="J23" s="20"/>
      <c r="K23" s="21">
        <f>SUM(C23:J23)</f>
        <v>0</v>
      </c>
      <c r="L23" s="20"/>
      <c r="M23" s="20"/>
      <c r="N23" s="20"/>
      <c r="O23" s="20">
        <v>0</v>
      </c>
      <c r="P23" s="22">
        <f t="shared" si="13"/>
        <v>0</v>
      </c>
      <c r="Q23" s="45"/>
    </row>
    <row r="24" spans="2:17" s="2" customFormat="1" ht="15">
      <c r="B24" s="18" t="s">
        <v>26</v>
      </c>
      <c r="C24" s="19"/>
      <c r="D24" s="20">
        <v>0</v>
      </c>
      <c r="E24" s="20"/>
      <c r="F24" s="20"/>
      <c r="G24" s="20"/>
      <c r="H24" s="20"/>
      <c r="I24" s="20"/>
      <c r="J24" s="20">
        <v>29</v>
      </c>
      <c r="K24" s="21">
        <f>SUM(C24:J24)</f>
        <v>29</v>
      </c>
      <c r="L24" s="20"/>
      <c r="M24" s="20"/>
      <c r="N24" s="20"/>
      <c r="O24" s="20">
        <v>0</v>
      </c>
      <c r="P24" s="22">
        <f t="shared" si="13"/>
        <v>29</v>
      </c>
      <c r="Q24" s="45"/>
    </row>
    <row r="25" spans="2:17" s="2" customFormat="1" ht="15.75">
      <c r="B25" s="23" t="s">
        <v>19</v>
      </c>
      <c r="C25" s="24">
        <f t="shared" ref="C25:J25" si="14">+C26+C27</f>
        <v>0</v>
      </c>
      <c r="D25" s="25">
        <f t="shared" si="14"/>
        <v>0</v>
      </c>
      <c r="E25" s="25">
        <f t="shared" si="14"/>
        <v>1</v>
      </c>
      <c r="F25" s="25">
        <f t="shared" si="14"/>
        <v>0</v>
      </c>
      <c r="G25" s="25">
        <f t="shared" si="14"/>
        <v>50</v>
      </c>
      <c r="H25" s="25">
        <f t="shared" si="14"/>
        <v>0</v>
      </c>
      <c r="I25" s="25">
        <f t="shared" si="14"/>
        <v>0</v>
      </c>
      <c r="J25" s="25">
        <f t="shared" si="14"/>
        <v>0</v>
      </c>
      <c r="K25" s="26">
        <f>+K26+K27</f>
        <v>51</v>
      </c>
      <c r="L25" s="25">
        <v>0</v>
      </c>
      <c r="M25" s="25">
        <v>0</v>
      </c>
      <c r="N25" s="25">
        <v>0</v>
      </c>
      <c r="O25" s="25">
        <v>0</v>
      </c>
      <c r="P25" s="38">
        <f t="shared" si="13"/>
        <v>51</v>
      </c>
      <c r="Q25" s="45"/>
    </row>
    <row r="26" spans="2:17" s="2" customFormat="1" ht="15">
      <c r="B26" s="18" t="s">
        <v>27</v>
      </c>
      <c r="C26" s="19"/>
      <c r="D26" s="20"/>
      <c r="E26" s="20">
        <v>1</v>
      </c>
      <c r="F26" s="20"/>
      <c r="G26" s="20">
        <v>50</v>
      </c>
      <c r="H26" s="20"/>
      <c r="I26" s="20"/>
      <c r="J26" s="20"/>
      <c r="K26" s="21">
        <f>SUM(C26:J26)</f>
        <v>51</v>
      </c>
      <c r="L26" s="20"/>
      <c r="M26" s="20">
        <v>0</v>
      </c>
      <c r="N26" s="20"/>
      <c r="O26" s="20">
        <v>0</v>
      </c>
      <c r="P26" s="22">
        <f t="shared" si="13"/>
        <v>51</v>
      </c>
      <c r="Q26" s="45"/>
    </row>
    <row r="27" spans="2:17" s="2" customFormat="1" ht="15.75" thickBot="1">
      <c r="B27" s="18" t="s">
        <v>28</v>
      </c>
      <c r="C27" s="28"/>
      <c r="D27" s="29"/>
      <c r="E27" s="29"/>
      <c r="F27" s="29"/>
      <c r="G27" s="29"/>
      <c r="H27" s="29"/>
      <c r="I27" s="29"/>
      <c r="J27" s="29"/>
      <c r="K27" s="30">
        <f>SUM(C27:J27)</f>
        <v>0</v>
      </c>
      <c r="L27" s="29"/>
      <c r="M27" s="29">
        <v>0</v>
      </c>
      <c r="N27" s="29"/>
      <c r="O27" s="29">
        <v>0</v>
      </c>
      <c r="P27" s="31">
        <f t="shared" si="13"/>
        <v>0</v>
      </c>
      <c r="Q27" s="45"/>
    </row>
    <row r="28" spans="2:17" s="2" customFormat="1" ht="16.5" thickBot="1">
      <c r="B28" s="32" t="s">
        <v>29</v>
      </c>
      <c r="C28" s="39"/>
      <c r="D28" s="40"/>
      <c r="E28" s="40"/>
      <c r="F28" s="40"/>
      <c r="G28" s="40"/>
      <c r="H28" s="40"/>
      <c r="I28" s="40"/>
      <c r="J28" s="40"/>
      <c r="K28" s="41"/>
      <c r="L28" s="40"/>
      <c r="M28" s="40"/>
      <c r="N28" s="40"/>
      <c r="O28" s="40"/>
      <c r="P28" s="42"/>
      <c r="Q28" s="45"/>
    </row>
    <row r="29" spans="2:17" s="2" customFormat="1" ht="15.75">
      <c r="B29" s="23" t="s">
        <v>16</v>
      </c>
      <c r="C29" s="14"/>
      <c r="D29" s="15"/>
      <c r="E29" s="15"/>
      <c r="F29" s="15"/>
      <c r="G29" s="15"/>
      <c r="H29" s="15"/>
      <c r="I29" s="15"/>
      <c r="J29" s="15"/>
      <c r="K29" s="16"/>
      <c r="L29" s="15"/>
      <c r="M29" s="15"/>
      <c r="N29" s="15"/>
      <c r="O29" s="15"/>
      <c r="P29" s="37"/>
      <c r="Q29" s="45"/>
    </row>
    <row r="30" spans="2:17" s="2" customFormat="1" ht="15">
      <c r="B30" s="18" t="s">
        <v>17</v>
      </c>
      <c r="C30" s="19"/>
      <c r="D30" s="20"/>
      <c r="E30" s="20"/>
      <c r="F30" s="20"/>
      <c r="G30" s="20"/>
      <c r="H30" s="20"/>
      <c r="I30" s="20"/>
      <c r="J30" s="20"/>
      <c r="K30" s="21"/>
      <c r="L30" s="20"/>
      <c r="M30" s="20"/>
      <c r="N30" s="20"/>
      <c r="O30" s="20"/>
      <c r="P30" s="22"/>
      <c r="Q30" s="45"/>
    </row>
    <row r="31" spans="2:17" s="2" customFormat="1" ht="15">
      <c r="B31" s="18" t="s">
        <v>25</v>
      </c>
      <c r="C31" s="19"/>
      <c r="D31" s="20"/>
      <c r="E31" s="20"/>
      <c r="F31" s="20"/>
      <c r="G31" s="20"/>
      <c r="H31" s="20"/>
      <c r="I31" s="20"/>
      <c r="J31" s="20"/>
      <c r="K31" s="21"/>
      <c r="L31" s="20"/>
      <c r="M31" s="20"/>
      <c r="N31" s="20"/>
      <c r="O31" s="20"/>
      <c r="P31" s="22"/>
      <c r="Q31" s="45"/>
    </row>
    <row r="32" spans="2:17" s="2" customFormat="1" ht="15">
      <c r="B32" s="18" t="s">
        <v>18</v>
      </c>
      <c r="C32" s="19"/>
      <c r="D32" s="20"/>
      <c r="E32" s="20"/>
      <c r="F32" s="20"/>
      <c r="G32" s="20"/>
      <c r="H32" s="20"/>
      <c r="I32" s="20"/>
      <c r="J32" s="20"/>
      <c r="K32" s="21"/>
      <c r="L32" s="20"/>
      <c r="M32" s="20"/>
      <c r="N32" s="20"/>
      <c r="O32" s="20"/>
      <c r="P32" s="22"/>
      <c r="Q32" s="45"/>
    </row>
    <row r="33" spans="2:17" s="2" customFormat="1" ht="15">
      <c r="B33" s="18" t="s">
        <v>26</v>
      </c>
      <c r="C33" s="19"/>
      <c r="D33" s="20"/>
      <c r="E33" s="20"/>
      <c r="F33" s="20"/>
      <c r="G33" s="20"/>
      <c r="H33" s="20"/>
      <c r="I33" s="20"/>
      <c r="J33" s="20"/>
      <c r="K33" s="21"/>
      <c r="L33" s="20"/>
      <c r="M33" s="20"/>
      <c r="N33" s="20"/>
      <c r="O33" s="20"/>
      <c r="P33" s="22"/>
      <c r="Q33" s="45"/>
    </row>
    <row r="34" spans="2:17" s="2" customFormat="1" ht="15.75">
      <c r="B34" s="23" t="s">
        <v>19</v>
      </c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38"/>
      <c r="Q34" s="45"/>
    </row>
    <row r="35" spans="2:17" s="2" customFormat="1" ht="15">
      <c r="B35" s="18" t="s">
        <v>27</v>
      </c>
      <c r="C35" s="19"/>
      <c r="D35" s="20"/>
      <c r="E35" s="20"/>
      <c r="F35" s="20"/>
      <c r="G35" s="20"/>
      <c r="H35" s="20"/>
      <c r="I35" s="20"/>
      <c r="J35" s="20"/>
      <c r="K35" s="21"/>
      <c r="L35" s="20"/>
      <c r="M35" s="20"/>
      <c r="N35" s="20"/>
      <c r="O35" s="20"/>
      <c r="P35" s="22"/>
      <c r="Q35" s="45"/>
    </row>
    <row r="36" spans="2:17" s="2" customFormat="1" ht="15.75" thickBot="1">
      <c r="B36" s="18" t="s">
        <v>28</v>
      </c>
      <c r="C36" s="28"/>
      <c r="D36" s="29"/>
      <c r="E36" s="29"/>
      <c r="F36" s="29"/>
      <c r="G36" s="29"/>
      <c r="H36" s="29"/>
      <c r="I36" s="29"/>
      <c r="J36" s="29"/>
      <c r="K36" s="30"/>
      <c r="L36" s="29"/>
      <c r="M36" s="29"/>
      <c r="N36" s="29"/>
      <c r="O36" s="29"/>
      <c r="P36" s="31"/>
      <c r="Q36" s="45"/>
    </row>
    <row r="37" spans="2:17" s="2" customFormat="1" ht="18.75" thickBot="1">
      <c r="B37" s="32" t="s">
        <v>11</v>
      </c>
      <c r="C37" s="43">
        <f t="shared" ref="C37:P37" si="15">+C19+C10</f>
        <v>8455</v>
      </c>
      <c r="D37" s="43">
        <f t="shared" si="15"/>
        <v>25519</v>
      </c>
      <c r="E37" s="43">
        <f t="shared" si="15"/>
        <v>13307</v>
      </c>
      <c r="F37" s="43">
        <f t="shared" si="15"/>
        <v>282</v>
      </c>
      <c r="G37" s="43">
        <f t="shared" si="15"/>
        <v>16310</v>
      </c>
      <c r="H37" s="43">
        <f t="shared" si="15"/>
        <v>1559</v>
      </c>
      <c r="I37" s="43">
        <f t="shared" si="15"/>
        <v>204</v>
      </c>
      <c r="J37" s="43">
        <f t="shared" si="15"/>
        <v>2228</v>
      </c>
      <c r="K37" s="43">
        <f t="shared" si="15"/>
        <v>67864</v>
      </c>
      <c r="L37" s="43">
        <f>+L19+L10</f>
        <v>44035</v>
      </c>
      <c r="M37" s="43">
        <f t="shared" si="15"/>
        <v>513432.06</v>
      </c>
      <c r="N37" s="43">
        <f>+N19+N10</f>
        <v>17114.401999999998</v>
      </c>
      <c r="O37" s="43">
        <f t="shared" si="15"/>
        <v>61149.402000000002</v>
      </c>
      <c r="P37" s="44">
        <f t="shared" si="15"/>
        <v>129013.402</v>
      </c>
      <c r="Q37" s="45"/>
    </row>
    <row r="38" spans="2:17" s="2" customFormat="1" ht="12.75">
      <c r="B38" s="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7" s="2" customFormat="1" ht="12.75">
      <c r="B39" s="4" t="s">
        <v>21</v>
      </c>
    </row>
    <row r="40" spans="2:17" s="2" customFormat="1" ht="12.75">
      <c r="B40" s="4" t="s">
        <v>22</v>
      </c>
      <c r="P40" s="45"/>
    </row>
    <row r="41" spans="2:17" s="2" customFormat="1" ht="12.75">
      <c r="B41" s="2" t="s">
        <v>35</v>
      </c>
    </row>
    <row r="42" spans="2:17" s="2" customFormat="1" ht="12.75">
      <c r="B42" s="2" t="s">
        <v>36</v>
      </c>
    </row>
    <row r="43" spans="2:17" s="2" customFormat="1" ht="12.75">
      <c r="B43" s="2" t="s">
        <v>37</v>
      </c>
    </row>
    <row r="44" spans="2:17" s="2" customFormat="1" ht="12.75">
      <c r="B44" s="2" t="s">
        <v>23</v>
      </c>
    </row>
    <row r="45" spans="2:17" s="2" customFormat="1" ht="29.25" customHeight="1">
      <c r="B45" s="51" t="s">
        <v>24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7" s="2" customFormat="1" ht="12.75">
      <c r="B46" s="2" t="s">
        <v>34</v>
      </c>
    </row>
    <row r="47" spans="2:17" s="2" customFormat="1" ht="12.75">
      <c r="B47" s="4" t="s">
        <v>39</v>
      </c>
    </row>
    <row r="48" spans="2:17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2" ht="12.75">
      <c r="B49" s="47" t="s">
        <v>20</v>
      </c>
    </row>
  </sheetData>
  <mergeCells count="17">
    <mergeCell ref="F7:F9"/>
    <mergeCell ref="G7:G9"/>
    <mergeCell ref="B45:P45"/>
    <mergeCell ref="B48:P48"/>
    <mergeCell ref="H7:H9"/>
    <mergeCell ref="I7:I9"/>
    <mergeCell ref="J7:J9"/>
    <mergeCell ref="K7:K9"/>
    <mergeCell ref="P7:P9"/>
    <mergeCell ref="L8:L9"/>
    <mergeCell ref="M8:M9"/>
    <mergeCell ref="N8:N9"/>
    <mergeCell ref="O8:O9"/>
    <mergeCell ref="B7:B9"/>
    <mergeCell ref="C7:C9"/>
    <mergeCell ref="D7:D9"/>
    <mergeCell ref="E7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56" orientation="landscape" horizontalDpi="4294967292" r:id="rId1"/>
  <headerFooter alignWithMargins="0"/>
  <ignoredErrors>
    <ignoredError sqref="K25" formula="1"/>
    <ignoredError sqref="L20:O20 L11: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</vt:lpstr>
      <vt:lpstr>'Anexo III'!Área_de_impresión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Djanikian</dc:creator>
  <cp:lastModifiedBy>Mariana Garcia Djanikian</cp:lastModifiedBy>
  <dcterms:created xsi:type="dcterms:W3CDTF">2020-07-30T21:42:53Z</dcterms:created>
  <dcterms:modified xsi:type="dcterms:W3CDTF">2022-04-12T14:47:49Z</dcterms:modified>
</cp:coreProperties>
</file>