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0-AREA FISCAL\3-DEUDA_DICTAMENES_PUBLICACION\2-PUBLICACIÓN WEB\AÑO 2019\7- Julio\"/>
    </mc:Choice>
  </mc:AlternateContent>
  <bookViews>
    <workbookView xWindow="240" yWindow="30" windowWidth="12120" windowHeight="91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Plazos!$B$10:$F$78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Plazos!$A$1:$G$123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C79" i="3" l="1"/>
  <c r="D95" i="3" l="1"/>
  <c r="D96" i="3"/>
  <c r="D94" i="3" l="1"/>
  <c r="D97" i="3" s="1"/>
  <c r="E96" i="3" l="1"/>
  <c r="E94" i="3" l="1"/>
  <c r="E95" i="3"/>
  <c r="E97" i="3" l="1"/>
</calcChain>
</file>

<file path=xl/sharedStrings.xml><?xml version="1.0" encoding="utf-8"?>
<sst xmlns="http://schemas.openxmlformats.org/spreadsheetml/2006/main" count="147" uniqueCount="91">
  <si>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</si>
  <si>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</si>
  <si>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</si>
  <si>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</si>
  <si>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</si>
  <si>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</si>
  <si>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</si>
  <si>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</si>
  <si>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</si>
  <si>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</si>
  <si>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</si>
  <si>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</si>
  <si>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</si>
  <si>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</si>
  <si>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</si>
  <si>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</si>
  <si>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 xml:space="preserve">BID 940 OC/AR -PROMEBA </t>
  </si>
  <si>
    <t>BIRF 7398 - PMCP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</si>
  <si>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</si>
  <si>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</si>
  <si>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</si>
  <si>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</si>
  <si>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</si>
  <si>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</si>
  <si>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</si>
  <si>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</si>
  <si>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</si>
  <si>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</si>
  <si>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</si>
  <si>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</si>
  <si>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</si>
  <si>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</si>
  <si>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</si>
  <si>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</si>
  <si>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</si>
  <si>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</si>
  <si>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</si>
  <si>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</si>
  <si>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</si>
  <si>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</si>
  <si>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</si>
  <si>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</si>
  <si>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</si>
  <si>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</si>
  <si>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</si>
  <si>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</si>
  <si>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</si>
  <si>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</si>
  <si>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</si>
  <si>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</si>
  <si>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</si>
  <si>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</si>
  <si>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</si>
  <si>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</si>
  <si>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</si>
  <si>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</si>
  <si>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</si>
  <si>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</si>
  <si>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</si>
  <si>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</si>
  <si>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</si>
  <si>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</si>
  <si>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</si>
  <si>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</si>
  <si>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</si>
  <si>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</si>
  <si>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</si>
  <si>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</si>
  <si>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</si>
  <si>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</si>
  <si>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</si>
  <si>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</si>
  <si>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</si>
  <si>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</si>
  <si>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</si>
  <si>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</si>
  <si>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</si>
  <si>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</si>
  <si>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</si>
  <si>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</si>
  <si>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</si>
  <si>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</si>
  <si>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</si>
  <si>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</si>
  <si>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Por Plazos al 31/07/2019-CONSOLIDADO</t>
  </si>
  <si>
    <t>Valores corrientes al 31/07/2019</t>
  </si>
  <si>
    <t>Préstamos cuya fecha de finalización se produce dentro de los 5 años: CORTO (Hasta Julio 2024)</t>
  </si>
  <si>
    <t>Préstamos cuya fecha de finalización se produce dentro de los 10 años: MEDIANO (Hasta Julio 2029)</t>
  </si>
  <si>
    <t>Préstamos cuya fecha de finalización se produce dentro de los 15 años: LARGO (Desde Julio 2029)</t>
  </si>
  <si>
    <t>STOCK AL 31/07/2019</t>
  </si>
  <si>
    <t>Nota: se consideró desde el 31/07/2019 y hasta la fecha de finalización de cada Préstamo: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</si>
</sst>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3" fontId="35" fillId="0" borderId="17" xfId="0" applyNumberFormat="1" applyFont="1" applyFill="1" applyBorder="1" applyAlignment="1">
      <alignment horizontal="left" wrapText="1" indent="1"/>
    </xf>
    <xf numFmtId="165" fontId="21" fillId="0" borderId="0" xfId="51" applyFont="1" applyFill="1" applyBorder="1"/>
    <xf numFmtId="3" fontId="19" fillId="0" borderId="21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vertical="center"/>
    </xf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31/07/2019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Plazos!$C$94:$C$96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Plazos!$D$94:$D$96</c:f>
              <c:numCache>
                <c:formatCode>#,##0</c:formatCode>
                <c:ptCount val="3"/>
                <c:pt idx="0">
                  <c:v>41615463004.144272</c:v>
                </c:pt>
                <c:pt idx="1">
                  <c:v>69458685642.79686</c:v>
                </c:pt>
                <c:pt idx="2">
                  <c:v>8809278252.7448864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Plazos!$C$94:$C$96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Plazos!$E$94:$E$96</c:f>
              <c:numCache>
                <c:formatCode>0.00%</c:formatCode>
                <c:ptCount val="3"/>
                <c:pt idx="0">
                  <c:v>0.3471327445366284</c:v>
                </c:pt>
                <c:pt idx="1">
                  <c:v>0.57938521978452695</c:v>
                </c:pt>
                <c:pt idx="2">
                  <c:v>7.3482035678844593E-2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99</xdr:row>
      <xdr:rowOff>123826</xdr:rowOff>
    </xdr:from>
    <xdr:to>
      <xdr:col>3</xdr:col>
      <xdr:colOff>962025</xdr:colOff>
      <xdr:row>120</xdr:row>
      <xdr:rowOff>1</xdr:rowOff>
    </xdr:to>
    <xdr:graphicFrame macro="">
      <xdr:nvGraphicFramePr>
        <xdr:cNvPr id="133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7"/>
  <sheetViews>
    <sheetView showGridLines="0" tabSelected="1" view="pageBreakPreview" zoomScaleNormal="100" zoomScaleSheetLayoutView="100" workbookViewId="0">
      <selection activeCell="F99" sqref="F99"/>
    </sheetView>
  </sheetViews>
  <sheetFormatPr baseColWidth="10" defaultRowHeight="11.25" x14ac:dyDescent="0.2"/>
  <cols>
    <col min="1" max="1" width="2.7109375" style="4" customWidth="1"/>
    <col min="2" max="2" width="13.5703125" style="4" customWidth="1"/>
    <col min="3" max="3" width="50.5703125" style="4" customWidth="1"/>
    <col min="4" max="4" width="21.28515625" style="4" customWidth="1"/>
    <col min="5" max="5" width="9.28515625" style="4" customWidth="1"/>
    <col min="6" max="6" width="18.7109375" style="4" customWidth="1"/>
    <col min="7" max="7" width="2.42578125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 x14ac:dyDescent="0.2">
      <c r="C1" s="6"/>
    </row>
    <row r="2" spans="2:12" x14ac:dyDescent="0.2">
      <c r="B2" s="6" t="s">
        <v>30</v>
      </c>
      <c r="C2" s="6"/>
    </row>
    <row r="3" spans="2:12" x14ac:dyDescent="0.2">
      <c r="B3" s="6" t="s">
        <v>31</v>
      </c>
      <c r="C3" s="6"/>
    </row>
    <row r="4" spans="2:12" x14ac:dyDescent="0.2">
      <c r="B4" s="6" t="s">
        <v>32</v>
      </c>
    </row>
    <row r="5" spans="2:12" ht="12" thickBot="1" x14ac:dyDescent="0.25"/>
    <row r="6" spans="2:12" ht="19.5" customHeight="1" thickTop="1" thickBot="1" x14ac:dyDescent="0.3">
      <c r="B6" s="80" t="s">
        <v>84</v>
      </c>
      <c r="C6" s="81"/>
      <c r="D6" s="81"/>
      <c r="E6" s="81"/>
      <c r="F6" s="82"/>
      <c r="G6" s="8"/>
    </row>
    <row r="7" spans="2:12" ht="14.25" customHeight="1" thickTop="1" thickBot="1" x14ac:dyDescent="0.25"/>
    <row r="8" spans="2:12" ht="24" customHeight="1" thickTop="1" thickBot="1" x14ac:dyDescent="0.25">
      <c r="B8" s="80" t="s">
        <v>33</v>
      </c>
      <c r="C8" s="82"/>
      <c r="D8" s="66" t="s">
        <v>85</v>
      </c>
      <c r="E8" s="66" t="s">
        <v>23</v>
      </c>
      <c r="F8" s="66" t="s">
        <v>34</v>
      </c>
      <c r="G8" s="9"/>
    </row>
    <row r="9" spans="2:12" ht="12.75" customHeight="1" thickTop="1" thickBot="1" x14ac:dyDescent="0.3">
      <c r="B9" s="10"/>
      <c r="C9" s="11"/>
      <c r="D9" s="12"/>
      <c r="E9" s="13"/>
      <c r="F9" s="12"/>
      <c r="G9" s="9"/>
    </row>
    <row r="10" spans="2:12" ht="14.25" thickTop="1" thickBot="1" x14ac:dyDescent="0.25">
      <c r="B10" s="17" t="s">
        <v>35</v>
      </c>
      <c r="C10" s="18"/>
      <c r="D10" s="19"/>
      <c r="E10" s="20"/>
      <c r="F10" s="19"/>
      <c r="G10" s="14"/>
      <c r="L10" s="63"/>
    </row>
    <row r="11" spans="2:12" ht="14.1" customHeight="1" thickTop="1" x14ac:dyDescent="0.2">
      <c r="B11" s="29" t="s">
        <v>27</v>
      </c>
      <c r="C11" s="30"/>
      <c r="D11" s="31">
        <v>528163</v>
      </c>
      <c r="E11" s="32">
        <v>4.4056381574906684E-6</v>
      </c>
      <c r="F11" s="26"/>
      <c r="G11" s="23"/>
    </row>
    <row r="12" spans="2:12" ht="14.1" customHeight="1" x14ac:dyDescent="0.2">
      <c r="B12" s="34"/>
      <c r="C12" s="41" t="s">
        <v>25</v>
      </c>
      <c r="D12" s="36">
        <v>528163</v>
      </c>
      <c r="E12" s="25">
        <v>4.4056381574906684E-6</v>
      </c>
      <c r="F12" s="26" t="s">
        <v>37</v>
      </c>
      <c r="G12" s="23"/>
    </row>
    <row r="13" spans="2:12" ht="14.1" customHeight="1" x14ac:dyDescent="0.2">
      <c r="B13" s="29" t="s">
        <v>26</v>
      </c>
      <c r="C13" s="30"/>
      <c r="D13" s="31">
        <v>59946</v>
      </c>
      <c r="E13" s="32">
        <v>5.0003575598619292E-7</v>
      </c>
      <c r="F13" s="26"/>
      <c r="G13" s="23"/>
    </row>
    <row r="14" spans="2:12" ht="14.1" customHeight="1" x14ac:dyDescent="0.2">
      <c r="B14" s="34"/>
      <c r="C14" s="41" t="s">
        <v>3</v>
      </c>
      <c r="D14" s="36">
        <v>59946</v>
      </c>
      <c r="E14" s="25">
        <v>5.0003575598619292E-7</v>
      </c>
      <c r="F14" s="26" t="s">
        <v>37</v>
      </c>
      <c r="G14" s="23"/>
    </row>
    <row r="15" spans="2:12" ht="14.1" customHeight="1" x14ac:dyDescent="0.2">
      <c r="B15" s="29" t="s">
        <v>22</v>
      </c>
      <c r="C15" s="30"/>
      <c r="D15" s="31">
        <v>7210101231.6283836</v>
      </c>
      <c r="E15" s="32">
        <v>6.0142602010047029E-2</v>
      </c>
      <c r="F15" s="26"/>
      <c r="G15" s="23"/>
    </row>
    <row r="16" spans="2:12" ht="14.1" customHeight="1" x14ac:dyDescent="0.2">
      <c r="B16" s="5"/>
      <c r="C16" s="62" t="s">
        <v>61</v>
      </c>
      <c r="D16" s="36">
        <v>1780228670.749357</v>
      </c>
      <c r="E16" s="25">
        <v>1.4849664518173857E-2</v>
      </c>
      <c r="F16" s="26" t="s">
        <v>38</v>
      </c>
      <c r="G16" s="23"/>
    </row>
    <row r="17" spans="2:7" ht="14.1" customHeight="1" x14ac:dyDescent="0.2">
      <c r="B17" s="5"/>
      <c r="C17" s="62" t="s">
        <v>64</v>
      </c>
      <c r="D17" s="36">
        <v>140668624.72926545</v>
      </c>
      <c r="E17" s="25">
        <v>1.1733784090687672E-3</v>
      </c>
      <c r="F17" s="26" t="s">
        <v>37</v>
      </c>
      <c r="G17" s="23"/>
    </row>
    <row r="18" spans="2:7" s="24" customFormat="1" ht="14.1" customHeight="1" x14ac:dyDescent="0.2">
      <c r="B18" s="37"/>
      <c r="C18" s="62" t="s">
        <v>55</v>
      </c>
      <c r="D18" s="36">
        <v>2548320.9899999998</v>
      </c>
      <c r="E18" s="25">
        <v>2.1256657870919383E-5</v>
      </c>
      <c r="F18" s="26" t="s">
        <v>37</v>
      </c>
      <c r="G18" s="33"/>
    </row>
    <row r="19" spans="2:7" ht="14.1" customHeight="1" x14ac:dyDescent="0.2">
      <c r="B19" s="37"/>
      <c r="C19" s="62" t="s">
        <v>42</v>
      </c>
      <c r="D19" s="36">
        <v>7706885.1799999997</v>
      </c>
      <c r="E19" s="25">
        <v>6.4286493799087287E-5</v>
      </c>
      <c r="F19" s="26" t="s">
        <v>37</v>
      </c>
      <c r="G19" s="33"/>
    </row>
    <row r="20" spans="2:7" ht="14.1" customHeight="1" x14ac:dyDescent="0.2">
      <c r="B20" s="37"/>
      <c r="C20" s="62" t="s">
        <v>43</v>
      </c>
      <c r="D20" s="36">
        <v>4826837.4399999995</v>
      </c>
      <c r="E20" s="25">
        <v>4.0262758288006871E-5</v>
      </c>
      <c r="F20" s="26" t="s">
        <v>37</v>
      </c>
      <c r="G20" s="33"/>
    </row>
    <row r="21" spans="2:7" ht="14.1" customHeight="1" x14ac:dyDescent="0.2">
      <c r="B21" s="37"/>
      <c r="C21" s="62" t="s">
        <v>44</v>
      </c>
      <c r="D21" s="36">
        <v>2499453.1500000004</v>
      </c>
      <c r="E21" s="25">
        <v>2.0849029883767413E-5</v>
      </c>
      <c r="F21" s="26" t="s">
        <v>37</v>
      </c>
      <c r="G21" s="33"/>
    </row>
    <row r="22" spans="2:7" ht="14.1" customHeight="1" x14ac:dyDescent="0.2">
      <c r="B22" s="37"/>
      <c r="C22" s="62" t="s">
        <v>49</v>
      </c>
      <c r="D22" s="36">
        <v>3510475.29</v>
      </c>
      <c r="E22" s="25">
        <v>2.9282406924665529E-5</v>
      </c>
      <c r="F22" s="26" t="s">
        <v>37</v>
      </c>
      <c r="G22" s="33"/>
    </row>
    <row r="23" spans="2:7" ht="14.1" customHeight="1" x14ac:dyDescent="0.2">
      <c r="B23" s="37"/>
      <c r="C23" s="62" t="s">
        <v>50</v>
      </c>
      <c r="D23" s="36">
        <v>11006722</v>
      </c>
      <c r="E23" s="25">
        <v>9.1811873289291378E-5</v>
      </c>
      <c r="F23" s="26" t="s">
        <v>37</v>
      </c>
      <c r="G23" s="33"/>
    </row>
    <row r="24" spans="2:7" s="24" customFormat="1" ht="14.1" customHeight="1" x14ac:dyDescent="0.2">
      <c r="B24" s="37"/>
      <c r="C24" s="62" t="s">
        <v>51</v>
      </c>
      <c r="D24" s="36">
        <v>4812098.8500000006</v>
      </c>
      <c r="E24" s="25">
        <v>4.0139817274547757E-5</v>
      </c>
      <c r="F24" s="26" t="s">
        <v>37</v>
      </c>
      <c r="G24" s="33"/>
    </row>
    <row r="25" spans="2:7" ht="14.1" customHeight="1" x14ac:dyDescent="0.2">
      <c r="B25" s="37"/>
      <c r="C25" s="62" t="s">
        <v>53</v>
      </c>
      <c r="D25" s="36">
        <v>3647027.6</v>
      </c>
      <c r="E25" s="25">
        <v>3.0421449355561853E-5</v>
      </c>
      <c r="F25" s="26" t="s">
        <v>37</v>
      </c>
      <c r="G25" s="33"/>
    </row>
    <row r="26" spans="2:7" ht="14.1" customHeight="1" x14ac:dyDescent="0.2">
      <c r="B26" s="37"/>
      <c r="C26" s="62" t="s">
        <v>54</v>
      </c>
      <c r="D26" s="36">
        <v>3155112.3899999997</v>
      </c>
      <c r="E26" s="25">
        <v>2.6318169838772458E-5</v>
      </c>
      <c r="F26" s="26" t="s">
        <v>37</v>
      </c>
      <c r="G26" s="33"/>
    </row>
    <row r="27" spans="2:7" ht="14.1" customHeight="1" x14ac:dyDescent="0.2">
      <c r="B27" s="37"/>
      <c r="C27" s="62" t="s">
        <v>52</v>
      </c>
      <c r="D27" s="36">
        <v>3337123.3899999997</v>
      </c>
      <c r="E27" s="25">
        <v>2.783640304837448E-5</v>
      </c>
      <c r="F27" s="26" t="s">
        <v>37</v>
      </c>
      <c r="G27" s="33"/>
    </row>
    <row r="28" spans="2:7" ht="14.1" customHeight="1" x14ac:dyDescent="0.2">
      <c r="B28" s="37"/>
      <c r="C28" s="62" t="s">
        <v>56</v>
      </c>
      <c r="D28" s="36">
        <v>6384803.8899999997</v>
      </c>
      <c r="E28" s="25">
        <v>5.3258436592261954E-5</v>
      </c>
      <c r="F28" s="26" t="s">
        <v>37</v>
      </c>
      <c r="G28" s="33"/>
    </row>
    <row r="29" spans="2:7" ht="14.1" customHeight="1" x14ac:dyDescent="0.2">
      <c r="B29" s="37"/>
      <c r="C29" s="62" t="s">
        <v>71</v>
      </c>
      <c r="D29" s="36">
        <v>622886999.70000005</v>
      </c>
      <c r="E29" s="25">
        <v>5.1957723916351553E-3</v>
      </c>
      <c r="F29" s="26" t="s">
        <v>36</v>
      </c>
      <c r="G29" s="33"/>
    </row>
    <row r="30" spans="2:7" ht="14.1" customHeight="1" x14ac:dyDescent="0.2">
      <c r="B30" s="37"/>
      <c r="C30" s="62" t="s">
        <v>72</v>
      </c>
      <c r="D30" s="36">
        <v>412686960.61000001</v>
      </c>
      <c r="E30" s="25">
        <v>3.4424021007951416E-3</v>
      </c>
      <c r="F30" s="26" t="s">
        <v>36</v>
      </c>
      <c r="G30" s="33"/>
    </row>
    <row r="31" spans="2:7" ht="14.1" customHeight="1" x14ac:dyDescent="0.2">
      <c r="B31" s="37"/>
      <c r="C31" s="62" t="s">
        <v>73</v>
      </c>
      <c r="D31" s="36">
        <v>411306962.18000001</v>
      </c>
      <c r="E31" s="25">
        <v>3.4308909314393079E-3</v>
      </c>
      <c r="F31" s="26" t="s">
        <v>36</v>
      </c>
      <c r="G31" s="33"/>
    </row>
    <row r="32" spans="2:7" ht="14.1" customHeight="1" x14ac:dyDescent="0.2">
      <c r="B32" s="37"/>
      <c r="C32" s="62" t="s">
        <v>74</v>
      </c>
      <c r="D32" s="36">
        <v>523804707.63</v>
      </c>
      <c r="E32" s="25">
        <v>4.369283738179258E-3</v>
      </c>
      <c r="F32" s="26" t="s">
        <v>36</v>
      </c>
      <c r="G32" s="33"/>
    </row>
    <row r="33" spans="2:9" ht="14.1" customHeight="1" x14ac:dyDescent="0.2">
      <c r="B33" s="37"/>
      <c r="C33" s="62" t="s">
        <v>75</v>
      </c>
      <c r="D33" s="36">
        <v>284124207.87</v>
      </c>
      <c r="E33" s="25">
        <v>2.3700040549203228E-3</v>
      </c>
      <c r="F33" s="26" t="s">
        <v>36</v>
      </c>
      <c r="G33" s="33"/>
    </row>
    <row r="34" spans="2:9" ht="14.1" customHeight="1" x14ac:dyDescent="0.2">
      <c r="B34" s="37"/>
      <c r="C34" s="62" t="s">
        <v>83</v>
      </c>
      <c r="D34" s="36">
        <v>519275406.13</v>
      </c>
      <c r="E34" s="25">
        <v>4.3315028570588849E-3</v>
      </c>
      <c r="F34" s="26" t="s">
        <v>36</v>
      </c>
      <c r="G34" s="33"/>
    </row>
    <row r="35" spans="2:9" ht="14.1" customHeight="1" x14ac:dyDescent="0.2">
      <c r="B35" s="37"/>
      <c r="C35" s="62" t="s">
        <v>70</v>
      </c>
      <c r="D35" s="36">
        <v>2446683831.8597617</v>
      </c>
      <c r="E35" s="25">
        <v>2.0408857964220987E-2</v>
      </c>
      <c r="F35" s="26" t="s">
        <v>37</v>
      </c>
      <c r="G35" s="33"/>
    </row>
    <row r="36" spans="2:9" ht="14.1" customHeight="1" x14ac:dyDescent="0.2">
      <c r="B36" s="71"/>
      <c r="C36" s="72" t="s">
        <v>76</v>
      </c>
      <c r="D36" s="73">
        <v>15000000</v>
      </c>
      <c r="E36" s="74">
        <v>1.2512154839009932E-4</v>
      </c>
      <c r="F36" s="75" t="s">
        <v>37</v>
      </c>
      <c r="G36" s="33"/>
    </row>
    <row r="37" spans="2:9" ht="14.1" customHeight="1" x14ac:dyDescent="0.2">
      <c r="B37" s="29" t="s">
        <v>24</v>
      </c>
      <c r="C37" s="30"/>
      <c r="D37" s="31">
        <v>8981410</v>
      </c>
      <c r="E37" s="32">
        <v>7.4917861728421463E-5</v>
      </c>
      <c r="F37" s="26"/>
      <c r="G37" s="33"/>
    </row>
    <row r="38" spans="2:9" ht="14.1" customHeight="1" x14ac:dyDescent="0.2">
      <c r="B38" s="37"/>
      <c r="C38" s="62" t="s">
        <v>1</v>
      </c>
      <c r="D38" s="36">
        <v>8981410</v>
      </c>
      <c r="E38" s="25">
        <v>7.4917861728421463E-5</v>
      </c>
      <c r="F38" s="26" t="s">
        <v>37</v>
      </c>
      <c r="G38" s="33"/>
    </row>
    <row r="39" spans="2:9" ht="14.1" customHeight="1" thickBot="1" x14ac:dyDescent="0.25">
      <c r="B39" s="29" t="s">
        <v>2</v>
      </c>
      <c r="C39" s="30"/>
      <c r="D39" s="31">
        <v>920525.499615415</v>
      </c>
      <c r="E39" s="32">
        <v>7.6785050562966995E-6</v>
      </c>
      <c r="F39" s="26" t="s">
        <v>37</v>
      </c>
      <c r="G39" s="33"/>
    </row>
    <row r="40" spans="2:9" ht="14.1" customHeight="1" thickTop="1" thickBot="1" x14ac:dyDescent="0.3">
      <c r="B40" s="17" t="s">
        <v>39</v>
      </c>
      <c r="C40" s="18"/>
      <c r="D40" s="68">
        <v>7220591276.1279993</v>
      </c>
      <c r="E40" s="65">
        <v>6.0230104050745227E-2</v>
      </c>
      <c r="F40" s="19"/>
      <c r="G40" s="23"/>
    </row>
    <row r="41" spans="2:9" ht="14.1" customHeight="1" thickTop="1" thickBot="1" x14ac:dyDescent="0.25">
      <c r="B41" s="38"/>
      <c r="C41" s="39"/>
      <c r="D41" s="31"/>
      <c r="E41" s="29"/>
      <c r="F41" s="26"/>
      <c r="G41" s="23"/>
    </row>
    <row r="42" spans="2:9" ht="14.1" customHeight="1" thickTop="1" thickBot="1" x14ac:dyDescent="0.25">
      <c r="B42" s="17" t="s">
        <v>40</v>
      </c>
      <c r="C42" s="18"/>
      <c r="D42" s="19"/>
      <c r="E42" s="20"/>
      <c r="F42" s="19"/>
      <c r="G42" s="23"/>
    </row>
    <row r="43" spans="2:9" ht="14.1" customHeight="1" thickTop="1" x14ac:dyDescent="0.2">
      <c r="B43" s="29" t="s">
        <v>28</v>
      </c>
      <c r="C43" s="30"/>
      <c r="D43" s="31">
        <v>24128457452.191795</v>
      </c>
      <c r="E43" s="32">
        <v>0.2012659971121912</v>
      </c>
      <c r="F43" s="26"/>
      <c r="G43" s="23"/>
    </row>
    <row r="44" spans="2:9" ht="14.1" customHeight="1" x14ac:dyDescent="0.2">
      <c r="B44" s="40"/>
      <c r="C44" s="41" t="s">
        <v>4</v>
      </c>
      <c r="D44" s="36">
        <v>12200702.360000001</v>
      </c>
      <c r="E44" s="25">
        <v>1.0177138471532927E-4</v>
      </c>
      <c r="F44" s="26" t="s">
        <v>37</v>
      </c>
      <c r="G44" s="23"/>
    </row>
    <row r="45" spans="2:9" ht="14.1" customHeight="1" x14ac:dyDescent="0.2">
      <c r="B45" s="40"/>
      <c r="C45" s="43" t="s">
        <v>9</v>
      </c>
      <c r="D45" s="44">
        <v>11267191.341600001</v>
      </c>
      <c r="E45" s="25">
        <v>9.3984561777900837E-5</v>
      </c>
      <c r="F45" s="26" t="s">
        <v>37</v>
      </c>
      <c r="G45" s="23"/>
    </row>
    <row r="46" spans="2:9" ht="14.1" customHeight="1" x14ac:dyDescent="0.2">
      <c r="B46" s="40"/>
      <c r="C46" s="43" t="s">
        <v>10</v>
      </c>
      <c r="D46" s="44">
        <v>255277514.03925687</v>
      </c>
      <c r="E46" s="25">
        <v>2.1293811883844756E-3</v>
      </c>
      <c r="F46" s="26" t="s">
        <v>36</v>
      </c>
      <c r="G46" s="23"/>
    </row>
    <row r="47" spans="2:9" ht="14.1" customHeight="1" x14ac:dyDescent="0.2">
      <c r="B47" s="40"/>
      <c r="C47" s="43" t="s">
        <v>11</v>
      </c>
      <c r="D47" s="44">
        <v>13394233.971999999</v>
      </c>
      <c r="E47" s="25">
        <v>1.11727152938394E-4</v>
      </c>
      <c r="F47" s="26" t="s">
        <v>36</v>
      </c>
      <c r="G47" s="23"/>
    </row>
    <row r="48" spans="2:9" ht="14.1" customHeight="1" x14ac:dyDescent="0.2">
      <c r="B48" s="40"/>
      <c r="C48" s="1" t="s">
        <v>14</v>
      </c>
      <c r="D48" s="44">
        <v>80133431.912339106</v>
      </c>
      <c r="E48" s="25">
        <v>6.6842793857896442E-4</v>
      </c>
      <c r="F48" s="26" t="s">
        <v>37</v>
      </c>
      <c r="G48" s="23"/>
      <c r="I48" s="42"/>
    </row>
    <row r="49" spans="2:8" ht="14.1" customHeight="1" x14ac:dyDescent="0.2">
      <c r="B49" s="40"/>
      <c r="C49" s="1" t="s">
        <v>15</v>
      </c>
      <c r="D49" s="44">
        <v>1474208950.358</v>
      </c>
      <c r="E49" s="25">
        <v>1.2297020434622401E-2</v>
      </c>
      <c r="F49" s="26" t="s">
        <v>37</v>
      </c>
      <c r="G49" s="23"/>
    </row>
    <row r="50" spans="2:8" ht="14.1" customHeight="1" x14ac:dyDescent="0.2">
      <c r="B50" s="40"/>
      <c r="C50" s="1" t="s">
        <v>16</v>
      </c>
      <c r="D50" s="44">
        <v>65530997.200515263</v>
      </c>
      <c r="E50" s="25">
        <v>5.4662265581838221E-4</v>
      </c>
      <c r="F50" s="26" t="s">
        <v>37</v>
      </c>
      <c r="G50" s="23"/>
    </row>
    <row r="51" spans="2:8" ht="14.1" customHeight="1" x14ac:dyDescent="0.2">
      <c r="B51" s="40"/>
      <c r="C51" s="1" t="s">
        <v>19</v>
      </c>
      <c r="D51" s="44">
        <v>8000188.7343231831</v>
      </c>
      <c r="E51" s="25">
        <v>6.673306679010303E-5</v>
      </c>
      <c r="F51" s="26" t="s">
        <v>37</v>
      </c>
      <c r="G51" s="23"/>
    </row>
    <row r="52" spans="2:8" ht="14.1" customHeight="1" x14ac:dyDescent="0.2">
      <c r="B52" s="40"/>
      <c r="C52" s="1" t="s">
        <v>17</v>
      </c>
      <c r="D52" s="44">
        <v>218092708.2029874</v>
      </c>
      <c r="E52" s="25">
        <v>1.8192064895298599E-3</v>
      </c>
      <c r="F52" s="26" t="s">
        <v>37</v>
      </c>
      <c r="G52" s="23"/>
    </row>
    <row r="53" spans="2:8" ht="14.1" customHeight="1" x14ac:dyDescent="0.2">
      <c r="B53" s="40"/>
      <c r="C53" s="1" t="s">
        <v>18</v>
      </c>
      <c r="D53" s="44">
        <v>4702271608.7824001</v>
      </c>
      <c r="E53" s="25">
        <v>3.9223700309443818E-2</v>
      </c>
      <c r="F53" s="26" t="s">
        <v>38</v>
      </c>
      <c r="G53" s="23"/>
    </row>
    <row r="54" spans="2:8" ht="14.1" customHeight="1" x14ac:dyDescent="0.2">
      <c r="B54" s="40"/>
      <c r="C54" s="1" t="s">
        <v>57</v>
      </c>
      <c r="D54" s="44">
        <v>528095818.83537161</v>
      </c>
      <c r="E54" s="25">
        <v>4.4050777700679377E-3</v>
      </c>
      <c r="F54" s="26" t="s">
        <v>38</v>
      </c>
      <c r="G54" s="23"/>
    </row>
    <row r="55" spans="2:8" ht="14.1" customHeight="1" x14ac:dyDescent="0.2">
      <c r="B55" s="40"/>
      <c r="C55" s="1" t="s">
        <v>20</v>
      </c>
      <c r="D55" s="44">
        <v>1434804658.7432857</v>
      </c>
      <c r="E55" s="25">
        <v>1.1968332035952529E-2</v>
      </c>
      <c r="F55" s="26" t="s">
        <v>38</v>
      </c>
      <c r="G55" s="23"/>
    </row>
    <row r="56" spans="2:8" ht="14.1" customHeight="1" x14ac:dyDescent="0.2">
      <c r="B56" s="40"/>
      <c r="C56" s="1" t="s">
        <v>21</v>
      </c>
      <c r="D56" s="44">
        <v>11059447.709716586</v>
      </c>
      <c r="E56" s="25">
        <v>9.2251681451938465E-5</v>
      </c>
      <c r="F56" s="26" t="s">
        <v>37</v>
      </c>
      <c r="G56" s="23"/>
    </row>
    <row r="57" spans="2:8" ht="14.1" customHeight="1" x14ac:dyDescent="0.2">
      <c r="B57" s="40"/>
      <c r="C57" s="1" t="s">
        <v>60</v>
      </c>
      <c r="D57" s="44">
        <v>2150120000</v>
      </c>
      <c r="E57" s="25">
        <v>1.7935089574968022E-2</v>
      </c>
      <c r="F57" s="26" t="s">
        <v>36</v>
      </c>
      <c r="G57" s="23"/>
    </row>
    <row r="58" spans="2:8" ht="14.1" customHeight="1" x14ac:dyDescent="0.2">
      <c r="B58" s="40"/>
      <c r="C58" s="1" t="s">
        <v>66</v>
      </c>
      <c r="D58" s="44">
        <v>4388000000</v>
      </c>
      <c r="E58" s="25">
        <v>3.6602223622383717E-2</v>
      </c>
      <c r="F58" s="26" t="s">
        <v>36</v>
      </c>
      <c r="G58" s="23"/>
    </row>
    <row r="59" spans="2:8" ht="14.1" customHeight="1" x14ac:dyDescent="0.2">
      <c r="B59" s="40"/>
      <c r="C59" s="1" t="s">
        <v>67</v>
      </c>
      <c r="D59" s="44">
        <v>2194000000</v>
      </c>
      <c r="E59" s="25">
        <v>1.8301111811191859E-2</v>
      </c>
      <c r="F59" s="26" t="s">
        <v>37</v>
      </c>
      <c r="G59" s="23"/>
    </row>
    <row r="60" spans="2:8" ht="14.1" customHeight="1" x14ac:dyDescent="0.2">
      <c r="B60" s="40"/>
      <c r="C60" s="1" t="s">
        <v>68</v>
      </c>
      <c r="D60" s="44">
        <v>4388000000</v>
      </c>
      <c r="E60" s="25">
        <v>3.6602223622383717E-2</v>
      </c>
      <c r="F60" s="26" t="s">
        <v>36</v>
      </c>
      <c r="G60" s="23"/>
    </row>
    <row r="61" spans="2:8" ht="14.1" customHeight="1" x14ac:dyDescent="0.2">
      <c r="B61" s="40"/>
      <c r="C61" s="1" t="s">
        <v>69</v>
      </c>
      <c r="D61" s="44">
        <v>2194000000</v>
      </c>
      <c r="E61" s="25">
        <v>1.8301111811191859E-2</v>
      </c>
      <c r="F61" s="26" t="s">
        <v>37</v>
      </c>
      <c r="G61" s="23"/>
    </row>
    <row r="62" spans="2:8" ht="14.1" customHeight="1" x14ac:dyDescent="0.2">
      <c r="B62" s="29" t="s">
        <v>58</v>
      </c>
      <c r="C62" s="1"/>
      <c r="D62" s="64">
        <v>85867675000</v>
      </c>
      <c r="E62" s="32">
        <v>0.71625976351052145</v>
      </c>
      <c r="F62" s="26"/>
      <c r="G62" s="23"/>
    </row>
    <row r="63" spans="2:8" ht="14.1" customHeight="1" x14ac:dyDescent="0.2">
      <c r="B63" s="40"/>
      <c r="C63" s="1" t="s">
        <v>59</v>
      </c>
      <c r="D63" s="44">
        <v>31813000000</v>
      </c>
      <c r="E63" s="25">
        <v>0.26536612126228198</v>
      </c>
      <c r="F63" s="26" t="s">
        <v>37</v>
      </c>
      <c r="G63" s="23"/>
      <c r="H63" s="42"/>
    </row>
    <row r="64" spans="2:8" ht="14.1" customHeight="1" x14ac:dyDescent="0.2">
      <c r="B64" s="40"/>
      <c r="C64" s="1" t="s">
        <v>63</v>
      </c>
      <c r="D64" s="44">
        <v>22378800000</v>
      </c>
      <c r="E64" s="25">
        <v>0.18667134047415695</v>
      </c>
      <c r="F64" s="26" t="s">
        <v>36</v>
      </c>
      <c r="G64" s="23"/>
      <c r="H64" s="42"/>
    </row>
    <row r="65" spans="2:8" ht="14.1" customHeight="1" x14ac:dyDescent="0.2">
      <c r="B65" s="40"/>
      <c r="C65" s="1" t="s">
        <v>65</v>
      </c>
      <c r="D65" s="44">
        <v>19746000000</v>
      </c>
      <c r="E65" s="25">
        <v>0.16471000630072674</v>
      </c>
      <c r="F65" s="26" t="s">
        <v>36</v>
      </c>
      <c r="G65" s="23"/>
      <c r="H65" s="42"/>
    </row>
    <row r="66" spans="2:8" ht="14.1" customHeight="1" x14ac:dyDescent="0.2">
      <c r="B66" s="40"/>
      <c r="C66" s="1" t="s">
        <v>62</v>
      </c>
      <c r="D66" s="44">
        <v>11929875000</v>
      </c>
      <c r="E66" s="25">
        <v>9.951229547335573E-2</v>
      </c>
      <c r="F66" s="26" t="s">
        <v>36</v>
      </c>
      <c r="G66" s="23"/>
      <c r="H66" s="42"/>
    </row>
    <row r="67" spans="2:8" ht="14.1" customHeight="1" x14ac:dyDescent="0.2">
      <c r="B67" s="29" t="s">
        <v>29</v>
      </c>
      <c r="C67" s="45"/>
      <c r="D67" s="31">
        <v>2585614489.1062331</v>
      </c>
      <c r="E67" s="32">
        <v>2.1567739227789831E-2</v>
      </c>
      <c r="F67" s="26"/>
      <c r="G67" s="23"/>
      <c r="H67" s="42"/>
    </row>
    <row r="68" spans="2:8" ht="14.1" customHeight="1" x14ac:dyDescent="0.2">
      <c r="B68" s="40"/>
      <c r="C68" s="41" t="s">
        <v>5</v>
      </c>
      <c r="D68" s="36">
        <v>430515456</v>
      </c>
      <c r="E68" s="25">
        <v>3.5911173640393113E-3</v>
      </c>
      <c r="F68" s="26" t="s">
        <v>36</v>
      </c>
      <c r="G68" s="23"/>
      <c r="H68" s="42"/>
    </row>
    <row r="69" spans="2:8" ht="14.1" customHeight="1" x14ac:dyDescent="0.2">
      <c r="B69" s="40"/>
      <c r="C69" s="41" t="s">
        <v>6</v>
      </c>
      <c r="D69" s="36">
        <v>29369717.720000003</v>
      </c>
      <c r="E69" s="25">
        <v>2.4498563712710251E-4</v>
      </c>
      <c r="F69" s="26" t="s">
        <v>37</v>
      </c>
      <c r="G69" s="23"/>
      <c r="H69" s="42"/>
    </row>
    <row r="70" spans="2:8" ht="14.1" customHeight="1" x14ac:dyDescent="0.2">
      <c r="B70" s="40"/>
      <c r="C70" s="41" t="s">
        <v>7</v>
      </c>
      <c r="D70" s="36">
        <v>691484033.12</v>
      </c>
      <c r="E70" s="25">
        <v>5.767970194067008E-3</v>
      </c>
      <c r="F70" s="26" t="s">
        <v>36</v>
      </c>
      <c r="G70" s="23"/>
      <c r="H70" s="42"/>
    </row>
    <row r="71" spans="2:8" ht="14.1" customHeight="1" x14ac:dyDescent="0.2">
      <c r="B71" s="40"/>
      <c r="C71" s="41" t="s">
        <v>8</v>
      </c>
      <c r="D71" s="36">
        <v>395316499.68000001</v>
      </c>
      <c r="E71" s="25">
        <v>3.2975075029410533E-3</v>
      </c>
      <c r="F71" s="26" t="s">
        <v>37</v>
      </c>
      <c r="G71" s="23"/>
      <c r="H71" s="42"/>
    </row>
    <row r="72" spans="2:8" ht="14.1" customHeight="1" x14ac:dyDescent="0.2">
      <c r="B72" s="40"/>
      <c r="C72" s="76" t="s">
        <v>79</v>
      </c>
      <c r="D72" s="73">
        <v>361917125.40614396</v>
      </c>
      <c r="E72" s="74">
        <v>3.0189087413140321E-3</v>
      </c>
      <c r="F72" s="75" t="s">
        <v>37</v>
      </c>
      <c r="G72" s="23"/>
      <c r="H72" s="42"/>
    </row>
    <row r="73" spans="2:8" ht="14.1" customHeight="1" x14ac:dyDescent="0.2">
      <c r="B73" s="40"/>
      <c r="C73" s="76" t="s">
        <v>80</v>
      </c>
      <c r="D73" s="73">
        <v>363877495.634471</v>
      </c>
      <c r="E73" s="74">
        <v>3.0352610452064411E-3</v>
      </c>
      <c r="F73" s="75" t="s">
        <v>38</v>
      </c>
      <c r="G73" s="23"/>
      <c r="H73" s="42"/>
    </row>
    <row r="74" spans="2:8" ht="14.1" customHeight="1" x14ac:dyDescent="0.2">
      <c r="B74" s="40"/>
      <c r="C74" s="76" t="s">
        <v>81</v>
      </c>
      <c r="D74" s="73">
        <v>53740886.883669995</v>
      </c>
      <c r="E74" s="74">
        <v>4.4827619858279794E-4</v>
      </c>
      <c r="F74" s="75" t="s">
        <v>36</v>
      </c>
      <c r="G74" s="23"/>
      <c r="H74" s="42"/>
    </row>
    <row r="75" spans="2:8" ht="14.1" customHeight="1" x14ac:dyDescent="0.2">
      <c r="B75" s="40"/>
      <c r="C75" s="76" t="s">
        <v>82</v>
      </c>
      <c r="D75" s="73">
        <v>0</v>
      </c>
      <c r="E75" s="74">
        <v>0</v>
      </c>
      <c r="F75" s="75" t="s">
        <v>38</v>
      </c>
      <c r="G75" s="23"/>
      <c r="H75" s="42"/>
    </row>
    <row r="76" spans="2:8" ht="14.1" customHeight="1" x14ac:dyDescent="0.2">
      <c r="B76" s="40"/>
      <c r="C76" s="76" t="s">
        <v>77</v>
      </c>
      <c r="D76" s="73">
        <v>120158371.174135</v>
      </c>
      <c r="E76" s="74">
        <v>1.0022934302226698E-3</v>
      </c>
      <c r="F76" s="75" t="s">
        <v>36</v>
      </c>
      <c r="G76" s="23"/>
      <c r="H76" s="42"/>
    </row>
    <row r="77" spans="2:8" ht="14.1" customHeight="1" x14ac:dyDescent="0.2">
      <c r="B77" s="40"/>
      <c r="C77" s="76" t="s">
        <v>78</v>
      </c>
      <c r="D77" s="73">
        <v>139234903.487813</v>
      </c>
      <c r="E77" s="74">
        <v>1.1614191142894133E-3</v>
      </c>
      <c r="F77" s="75" t="s">
        <v>36</v>
      </c>
      <c r="G77" s="23"/>
      <c r="H77" s="42"/>
    </row>
    <row r="78" spans="2:8" ht="14.1" customHeight="1" x14ac:dyDescent="0.2">
      <c r="B78" s="29" t="s">
        <v>24</v>
      </c>
      <c r="C78" s="35"/>
      <c r="D78" s="31">
        <v>81088682.260000005</v>
      </c>
      <c r="E78" s="32">
        <v>6.7639609875226527E-4</v>
      </c>
      <c r="F78" s="26"/>
      <c r="G78" s="23"/>
      <c r="H78" s="42"/>
    </row>
    <row r="79" spans="2:8" ht="14.1" customHeight="1" thickBot="1" x14ac:dyDescent="0.25">
      <c r="B79" s="46"/>
      <c r="C79" s="48" t="e">
        <f>+#REF!</f>
        <v>#REF!</v>
      </c>
      <c r="D79" s="49">
        <v>81088682.260000005</v>
      </c>
      <c r="E79" s="25">
        <v>6.7639609875226527E-4</v>
      </c>
      <c r="F79" s="26" t="s">
        <v>37</v>
      </c>
      <c r="G79" s="23"/>
      <c r="H79" s="42"/>
    </row>
    <row r="80" spans="2:8" ht="14.1" customHeight="1" thickTop="1" thickBot="1" x14ac:dyDescent="0.3">
      <c r="B80" s="17" t="s">
        <v>41</v>
      </c>
      <c r="C80" s="18"/>
      <c r="D80" s="68">
        <v>112662835623.55803</v>
      </c>
      <c r="E80" s="65">
        <v>0.93976989594925475</v>
      </c>
      <c r="F80" s="19"/>
      <c r="G80" s="23"/>
      <c r="H80" s="42"/>
    </row>
    <row r="81" spans="2:8" ht="14.1" customHeight="1" thickTop="1" thickBot="1" x14ac:dyDescent="0.25">
      <c r="B81" s="2"/>
      <c r="C81" s="50"/>
      <c r="D81" s="51"/>
      <c r="E81" s="2"/>
      <c r="F81" s="52"/>
      <c r="G81" s="23"/>
      <c r="H81" s="42"/>
    </row>
    <row r="82" spans="2:8" ht="12.75" customHeight="1" thickTop="1" thickBot="1" x14ac:dyDescent="0.3">
      <c r="B82" s="17" t="s">
        <v>13</v>
      </c>
      <c r="C82" s="18"/>
      <c r="D82" s="68">
        <v>119883426899.68604</v>
      </c>
      <c r="E82" s="65">
        <v>1</v>
      </c>
      <c r="F82" s="19"/>
      <c r="G82" s="23"/>
      <c r="H82" s="42"/>
    </row>
    <row r="83" spans="2:8" ht="12" thickTop="1" x14ac:dyDescent="0.2">
      <c r="B83" s="53"/>
      <c r="C83" s="53"/>
      <c r="D83" s="53"/>
      <c r="E83" s="53"/>
      <c r="F83" s="53"/>
      <c r="G83" s="47"/>
      <c r="H83" s="42"/>
    </row>
    <row r="84" spans="2:8" ht="13.5" customHeight="1" x14ac:dyDescent="0.2">
      <c r="B84" s="53" t="s">
        <v>90</v>
      </c>
      <c r="C84" s="61"/>
      <c r="D84" s="54"/>
      <c r="E84" s="53"/>
      <c r="F84" s="55"/>
      <c r="H84" s="42"/>
    </row>
    <row r="85" spans="2:8" x14ac:dyDescent="0.2">
      <c r="B85" s="53" t="s">
        <v>86</v>
      </c>
      <c r="C85" s="61"/>
      <c r="D85" s="56"/>
      <c r="E85" s="55"/>
      <c r="F85" s="53"/>
      <c r="H85" s="42"/>
    </row>
    <row r="86" spans="2:8" x14ac:dyDescent="0.2">
      <c r="B86" s="53" t="s">
        <v>87</v>
      </c>
      <c r="C86" s="61"/>
      <c r="D86" s="54"/>
      <c r="E86" s="53"/>
      <c r="F86" s="53"/>
      <c r="H86" s="42"/>
    </row>
    <row r="87" spans="2:8" x14ac:dyDescent="0.2">
      <c r="B87" s="53" t="s">
        <v>88</v>
      </c>
      <c r="C87" s="61"/>
      <c r="D87" s="53"/>
      <c r="E87" s="53"/>
      <c r="F87" s="53"/>
      <c r="H87" s="42"/>
    </row>
    <row r="88" spans="2:8" x14ac:dyDescent="0.2">
      <c r="B88" s="53"/>
      <c r="C88" s="53"/>
      <c r="D88" s="54"/>
      <c r="E88" s="53"/>
      <c r="F88" s="53"/>
      <c r="H88" s="42"/>
    </row>
    <row r="89" spans="2:8" x14ac:dyDescent="0.2">
      <c r="B89" s="53"/>
      <c r="C89" s="3"/>
      <c r="D89" s="3"/>
      <c r="E89" s="3"/>
      <c r="F89" s="53"/>
      <c r="H89" s="42"/>
    </row>
    <row r="90" spans="2:8" ht="12.75" x14ac:dyDescent="0.25">
      <c r="B90" s="53"/>
      <c r="C90" s="57"/>
      <c r="D90" s="58"/>
      <c r="E90" s="3"/>
      <c r="F90" s="53"/>
      <c r="H90" s="42"/>
    </row>
    <row r="91" spans="2:8" ht="13.5" thickBot="1" x14ac:dyDescent="0.3">
      <c r="B91" s="53"/>
      <c r="C91" s="57"/>
      <c r="D91" s="58"/>
      <c r="E91" s="3"/>
      <c r="F91" s="53"/>
      <c r="H91" s="42"/>
    </row>
    <row r="92" spans="2:8" ht="12.75" thickTop="1" thickBot="1" x14ac:dyDescent="0.25">
      <c r="B92" s="53"/>
      <c r="C92" s="77" t="s">
        <v>89</v>
      </c>
      <c r="D92" s="78"/>
      <c r="E92" s="79"/>
      <c r="F92" s="53"/>
      <c r="H92" s="42"/>
    </row>
    <row r="93" spans="2:8" ht="14.25" thickTop="1" thickBot="1" x14ac:dyDescent="0.25">
      <c r="C93" s="67" t="s">
        <v>48</v>
      </c>
      <c r="D93" s="67" t="s">
        <v>0</v>
      </c>
      <c r="E93" s="67" t="s">
        <v>12</v>
      </c>
      <c r="H93" s="42"/>
    </row>
    <row r="94" spans="2:8" ht="13.5" thickTop="1" x14ac:dyDescent="0.25">
      <c r="B94" s="53"/>
      <c r="C94" s="15" t="s">
        <v>45</v>
      </c>
      <c r="D94" s="69">
        <f>+SUMIF($F$11:$F$80,"CORTO",$D$11:$D$80)</f>
        <v>41615463004.144272</v>
      </c>
      <c r="E94" s="16">
        <f>+D94/$D$97</f>
        <v>0.3471327445366284</v>
      </c>
      <c r="F94" s="53"/>
      <c r="H94" s="42"/>
    </row>
    <row r="95" spans="2:8" ht="12.75" x14ac:dyDescent="0.25">
      <c r="B95" s="53"/>
      <c r="C95" s="21" t="s">
        <v>46</v>
      </c>
      <c r="D95" s="70">
        <f>+SUMIF($F$11:$F$80,"MEDIANO",$D$11:$D$80)</f>
        <v>69458685642.79686</v>
      </c>
      <c r="E95" s="22">
        <f>+D95/$D$97</f>
        <v>0.57938521978452695</v>
      </c>
      <c r="F95" s="53"/>
      <c r="H95" s="42"/>
    </row>
    <row r="96" spans="2:8" ht="12.75" x14ac:dyDescent="0.25">
      <c r="B96" s="53"/>
      <c r="C96" s="21" t="s">
        <v>47</v>
      </c>
      <c r="D96" s="70">
        <f>+SUMIF($F$11:$F$80,"LARGO",$D$11:$D$80)</f>
        <v>8809278252.7448864</v>
      </c>
      <c r="E96" s="22">
        <f>+D96/$D$97</f>
        <v>7.3482035678844593E-2</v>
      </c>
      <c r="F96" s="53"/>
      <c r="H96" s="42"/>
    </row>
    <row r="97" spans="2:8" ht="13.5" thickBot="1" x14ac:dyDescent="0.3">
      <c r="B97" s="53"/>
      <c r="C97" s="27"/>
      <c r="D97" s="68">
        <f>SUM(D94:D96)</f>
        <v>119883426899.68602</v>
      </c>
      <c r="E97" s="28">
        <f>SUM(E94:E96)</f>
        <v>1</v>
      </c>
      <c r="F97" s="53"/>
      <c r="H97" s="42"/>
    </row>
    <row r="98" spans="2:8" ht="12" thickTop="1" x14ac:dyDescent="0.2">
      <c r="B98" s="53"/>
      <c r="C98" s="53"/>
      <c r="D98" s="53"/>
      <c r="E98" s="53"/>
      <c r="F98" s="53"/>
      <c r="H98" s="42"/>
    </row>
    <row r="99" spans="2:8" x14ac:dyDescent="0.2">
      <c r="B99" s="53"/>
      <c r="C99" s="53"/>
      <c r="D99" s="53"/>
      <c r="E99" s="53"/>
      <c r="F99" s="53"/>
      <c r="H99" s="42"/>
    </row>
    <row r="100" spans="2:8" x14ac:dyDescent="0.2">
      <c r="B100" s="53"/>
      <c r="C100" s="53"/>
      <c r="D100" s="53"/>
      <c r="E100" s="53"/>
      <c r="F100" s="53"/>
      <c r="H100" s="42"/>
    </row>
    <row r="101" spans="2:8" x14ac:dyDescent="0.2">
      <c r="B101" s="53"/>
      <c r="C101" s="53"/>
      <c r="D101" s="53"/>
      <c r="E101" s="53"/>
      <c r="F101" s="53"/>
      <c r="H101" s="42"/>
    </row>
    <row r="102" spans="2:8" x14ac:dyDescent="0.2">
      <c r="B102" s="53"/>
      <c r="C102" s="53"/>
      <c r="D102" s="53"/>
      <c r="E102" s="53"/>
      <c r="F102" s="53"/>
      <c r="H102" s="42"/>
    </row>
    <row r="103" spans="2:8" x14ac:dyDescent="0.2">
      <c r="B103" s="53"/>
      <c r="C103" s="53"/>
      <c r="D103" s="53"/>
      <c r="E103" s="53"/>
      <c r="F103" s="53"/>
      <c r="H103" s="42"/>
    </row>
    <row r="104" spans="2:8" x14ac:dyDescent="0.2">
      <c r="B104" s="53"/>
      <c r="C104" s="53"/>
      <c r="D104" s="53"/>
      <c r="E104" s="53"/>
      <c r="F104" s="53"/>
      <c r="H104" s="42"/>
    </row>
    <row r="105" spans="2:8" x14ac:dyDescent="0.2">
      <c r="B105" s="53"/>
      <c r="C105" s="53"/>
      <c r="D105" s="53"/>
      <c r="E105" s="53"/>
      <c r="F105" s="53"/>
      <c r="H105" s="42"/>
    </row>
    <row r="106" spans="2:8" x14ac:dyDescent="0.2">
      <c r="B106" s="53"/>
      <c r="C106" s="53"/>
      <c r="D106" s="53"/>
      <c r="E106" s="53"/>
      <c r="F106" s="53"/>
      <c r="H106" s="42"/>
    </row>
    <row r="107" spans="2:8" x14ac:dyDescent="0.2">
      <c r="B107" s="53"/>
      <c r="C107" s="53"/>
      <c r="D107" s="53"/>
      <c r="E107" s="53"/>
      <c r="F107" s="53"/>
      <c r="H107" s="42"/>
    </row>
    <row r="108" spans="2:8" x14ac:dyDescent="0.2">
      <c r="B108" s="53"/>
      <c r="C108" s="53"/>
      <c r="D108" s="53"/>
      <c r="E108" s="53"/>
      <c r="F108" s="53"/>
      <c r="H108" s="42"/>
    </row>
    <row r="109" spans="2:8" x14ac:dyDescent="0.2">
      <c r="B109" s="53"/>
      <c r="C109" s="53"/>
      <c r="D109" s="53"/>
      <c r="E109" s="53"/>
      <c r="F109" s="53"/>
      <c r="H109" s="42"/>
    </row>
    <row r="110" spans="2:8" x14ac:dyDescent="0.2">
      <c r="B110" s="53"/>
      <c r="C110" s="53"/>
      <c r="D110" s="53"/>
      <c r="E110" s="53"/>
      <c r="F110" s="53"/>
      <c r="H110" s="42"/>
    </row>
    <row r="111" spans="2:8" x14ac:dyDescent="0.2">
      <c r="B111" s="53"/>
      <c r="C111" s="53"/>
      <c r="D111" s="53"/>
      <c r="E111" s="53"/>
      <c r="F111" s="53"/>
      <c r="H111" s="42"/>
    </row>
    <row r="112" spans="2:8" x14ac:dyDescent="0.2">
      <c r="B112" s="53"/>
      <c r="C112" s="53"/>
      <c r="D112" s="53"/>
      <c r="E112" s="53"/>
      <c r="F112" s="53"/>
      <c r="H112" s="42"/>
    </row>
    <row r="113" spans="2:8" x14ac:dyDescent="0.2">
      <c r="B113" s="53"/>
      <c r="C113" s="53"/>
      <c r="D113" s="53"/>
      <c r="E113" s="53"/>
      <c r="F113" s="53"/>
      <c r="H113" s="42"/>
    </row>
    <row r="114" spans="2:8" x14ac:dyDescent="0.2">
      <c r="B114" s="53"/>
      <c r="C114" s="53"/>
      <c r="D114" s="53"/>
      <c r="E114" s="53"/>
      <c r="F114" s="53"/>
      <c r="H114" s="42"/>
    </row>
    <row r="115" spans="2:8" x14ac:dyDescent="0.2">
      <c r="B115" s="53"/>
      <c r="C115" s="53"/>
      <c r="D115" s="53"/>
      <c r="E115" s="53"/>
      <c r="F115" s="53"/>
      <c r="H115" s="42"/>
    </row>
    <row r="116" spans="2:8" x14ac:dyDescent="0.2">
      <c r="B116" s="53"/>
      <c r="C116" s="53"/>
      <c r="D116" s="53"/>
      <c r="E116" s="53"/>
      <c r="F116" s="53"/>
      <c r="H116" s="42"/>
    </row>
    <row r="117" spans="2:8" x14ac:dyDescent="0.2">
      <c r="B117" s="53"/>
      <c r="C117" s="53"/>
      <c r="D117" s="53"/>
      <c r="E117" s="53"/>
      <c r="F117" s="53"/>
      <c r="H117" s="42"/>
    </row>
    <row r="118" spans="2:8" x14ac:dyDescent="0.2">
      <c r="B118" s="53"/>
      <c r="C118" s="53"/>
      <c r="D118" s="53"/>
      <c r="E118" s="53"/>
      <c r="F118" s="53"/>
      <c r="H118" s="42"/>
    </row>
    <row r="119" spans="2:8" x14ac:dyDescent="0.2">
      <c r="B119" s="53"/>
      <c r="C119" s="53"/>
      <c r="D119" s="53"/>
      <c r="E119" s="53"/>
      <c r="F119" s="53"/>
      <c r="H119" s="42"/>
    </row>
    <row r="120" spans="2:8" x14ac:dyDescent="0.2">
      <c r="B120" s="53"/>
      <c r="C120" s="53"/>
      <c r="D120" s="53"/>
      <c r="E120" s="53"/>
      <c r="F120" s="53"/>
      <c r="H120" s="42"/>
    </row>
    <row r="121" spans="2:8" x14ac:dyDescent="0.2">
      <c r="B121" s="53"/>
      <c r="C121" s="53"/>
      <c r="D121" s="53"/>
      <c r="E121" s="53"/>
      <c r="F121" s="53"/>
      <c r="H121" s="42"/>
    </row>
    <row r="122" spans="2:8" x14ac:dyDescent="0.2">
      <c r="B122" s="53"/>
      <c r="C122" s="53"/>
      <c r="D122" s="53"/>
      <c r="E122" s="53"/>
      <c r="F122" s="53"/>
      <c r="H122" s="42"/>
    </row>
    <row r="123" spans="2:8" x14ac:dyDescent="0.2">
      <c r="B123" s="53"/>
      <c r="C123" s="53"/>
      <c r="D123" s="53"/>
      <c r="E123" s="53"/>
      <c r="F123" s="53"/>
      <c r="H123" s="42"/>
    </row>
    <row r="124" spans="2:8" x14ac:dyDescent="0.2">
      <c r="B124" s="53"/>
      <c r="C124" s="53"/>
      <c r="D124" s="53"/>
      <c r="E124" s="53"/>
      <c r="F124" s="53"/>
      <c r="H124" s="42"/>
    </row>
    <row r="125" spans="2:8" x14ac:dyDescent="0.2">
      <c r="B125" s="53"/>
      <c r="C125" s="53"/>
      <c r="D125" s="53"/>
      <c r="E125" s="53"/>
      <c r="F125" s="53"/>
      <c r="H125" s="42"/>
    </row>
    <row r="126" spans="2:8" x14ac:dyDescent="0.2">
      <c r="B126" s="53"/>
      <c r="C126" s="53"/>
      <c r="D126" s="53"/>
      <c r="E126" s="53"/>
      <c r="F126" s="53"/>
      <c r="H126" s="42"/>
    </row>
    <row r="127" spans="2:8" x14ac:dyDescent="0.2">
      <c r="B127" s="53"/>
      <c r="C127" s="53"/>
      <c r="D127" s="59"/>
      <c r="E127" s="53"/>
      <c r="F127" s="53"/>
      <c r="H127" s="42"/>
    </row>
    <row r="128" spans="2:8" x14ac:dyDescent="0.2">
      <c r="B128" s="53"/>
      <c r="C128" s="53"/>
      <c r="D128" s="53"/>
      <c r="E128" s="53"/>
      <c r="F128" s="53"/>
      <c r="H128" s="42"/>
    </row>
    <row r="129" spans="2:8" x14ac:dyDescent="0.2">
      <c r="B129" s="53"/>
      <c r="C129" s="53"/>
      <c r="D129" s="60"/>
      <c r="E129" s="53"/>
      <c r="F129" s="53"/>
      <c r="H129" s="42"/>
    </row>
    <row r="130" spans="2:8" x14ac:dyDescent="0.2">
      <c r="B130" s="53"/>
      <c r="C130" s="53"/>
      <c r="D130" s="53"/>
      <c r="E130" s="53"/>
      <c r="F130" s="53"/>
      <c r="H130" s="42"/>
    </row>
    <row r="131" spans="2:8" x14ac:dyDescent="0.2">
      <c r="B131" s="53"/>
      <c r="C131" s="53"/>
      <c r="D131" s="59"/>
      <c r="E131" s="53"/>
      <c r="F131" s="53"/>
      <c r="H131" s="42"/>
    </row>
    <row r="132" spans="2:8" x14ac:dyDescent="0.2">
      <c r="B132" s="53"/>
      <c r="C132" s="53"/>
      <c r="D132" s="53"/>
      <c r="E132" s="53"/>
      <c r="F132" s="53"/>
      <c r="H132" s="42"/>
    </row>
    <row r="133" spans="2:8" x14ac:dyDescent="0.2">
      <c r="B133" s="53"/>
      <c r="C133" s="53"/>
      <c r="D133" s="60"/>
      <c r="E133" s="53"/>
      <c r="F133" s="53"/>
      <c r="H133" s="42"/>
    </row>
    <row r="134" spans="2:8" x14ac:dyDescent="0.2">
      <c r="B134" s="53"/>
      <c r="C134" s="53"/>
      <c r="D134" s="53"/>
      <c r="E134" s="53"/>
      <c r="F134" s="53"/>
      <c r="H134" s="42"/>
    </row>
    <row r="135" spans="2:8" x14ac:dyDescent="0.2">
      <c r="B135" s="53"/>
      <c r="C135" s="53"/>
      <c r="D135" s="53"/>
      <c r="E135" s="53"/>
      <c r="F135" s="53"/>
      <c r="H135" s="42"/>
    </row>
    <row r="136" spans="2:8" x14ac:dyDescent="0.2">
      <c r="B136" s="53"/>
      <c r="C136" s="53"/>
      <c r="D136" s="53"/>
      <c r="E136" s="53"/>
      <c r="F136" s="53"/>
      <c r="H136" s="42"/>
    </row>
    <row r="137" spans="2:8" x14ac:dyDescent="0.2">
      <c r="B137" s="53"/>
      <c r="C137" s="53"/>
      <c r="D137" s="53"/>
      <c r="E137" s="53"/>
      <c r="F137" s="53"/>
      <c r="H137" s="42"/>
    </row>
    <row r="138" spans="2:8" x14ac:dyDescent="0.2">
      <c r="B138" s="53"/>
      <c r="C138" s="53"/>
      <c r="D138" s="53"/>
      <c r="E138" s="53"/>
      <c r="F138" s="53"/>
      <c r="H138" s="42"/>
    </row>
    <row r="139" spans="2:8" x14ac:dyDescent="0.2">
      <c r="B139" s="53"/>
      <c r="C139" s="53"/>
      <c r="D139" s="53"/>
      <c r="E139" s="53"/>
      <c r="F139" s="53"/>
      <c r="H139" s="42"/>
    </row>
    <row r="140" spans="2:8" x14ac:dyDescent="0.2">
      <c r="B140" s="53"/>
      <c r="C140" s="53"/>
      <c r="D140" s="53"/>
      <c r="E140" s="53"/>
      <c r="F140" s="53"/>
      <c r="H140" s="42"/>
    </row>
    <row r="141" spans="2:8" x14ac:dyDescent="0.2">
      <c r="B141" s="53"/>
      <c r="C141" s="53"/>
      <c r="D141" s="53"/>
      <c r="E141" s="53"/>
      <c r="F141" s="53"/>
      <c r="H141" s="42"/>
    </row>
    <row r="142" spans="2:8" x14ac:dyDescent="0.2">
      <c r="B142" s="53"/>
      <c r="C142" s="53"/>
      <c r="D142" s="53"/>
      <c r="E142" s="53"/>
      <c r="F142" s="53"/>
      <c r="H142" s="42"/>
    </row>
    <row r="143" spans="2:8" x14ac:dyDescent="0.2">
      <c r="B143" s="53"/>
      <c r="C143" s="53"/>
      <c r="D143" s="53"/>
      <c r="E143" s="53"/>
      <c r="F143" s="53"/>
      <c r="H143" s="42"/>
    </row>
    <row r="144" spans="2:8" x14ac:dyDescent="0.2">
      <c r="B144" s="53"/>
      <c r="C144" s="53"/>
      <c r="D144" s="53"/>
      <c r="E144" s="53"/>
      <c r="F144" s="53"/>
      <c r="H144" s="42"/>
    </row>
    <row r="145" spans="2:8" x14ac:dyDescent="0.2">
      <c r="B145" s="53"/>
      <c r="C145" s="53"/>
      <c r="D145" s="53"/>
      <c r="E145" s="53"/>
      <c r="F145" s="53"/>
      <c r="H145" s="42"/>
    </row>
    <row r="146" spans="2:8" x14ac:dyDescent="0.2">
      <c r="B146" s="53"/>
      <c r="C146" s="53"/>
      <c r="D146" s="53"/>
      <c r="E146" s="53"/>
      <c r="F146" s="53"/>
      <c r="H146" s="42"/>
    </row>
    <row r="147" spans="2:8" x14ac:dyDescent="0.2">
      <c r="B147" s="53"/>
      <c r="C147" s="53"/>
      <c r="D147" s="53"/>
      <c r="E147" s="53"/>
      <c r="F147" s="53"/>
      <c r="H147" s="42"/>
    </row>
    <row r="148" spans="2:8" x14ac:dyDescent="0.2">
      <c r="B148" s="53"/>
      <c r="C148" s="53"/>
      <c r="D148" s="53"/>
      <c r="E148" s="53"/>
      <c r="F148" s="53"/>
      <c r="H148" s="42"/>
    </row>
    <row r="149" spans="2:8" x14ac:dyDescent="0.2">
      <c r="B149" s="53"/>
      <c r="C149" s="53"/>
      <c r="D149" s="53"/>
      <c r="E149" s="53"/>
      <c r="F149" s="53"/>
      <c r="H149" s="42"/>
    </row>
    <row r="150" spans="2:8" x14ac:dyDescent="0.2">
      <c r="B150" s="53"/>
      <c r="C150" s="53"/>
      <c r="D150" s="53"/>
      <c r="E150" s="53"/>
      <c r="F150" s="53"/>
      <c r="H150" s="42"/>
    </row>
    <row r="151" spans="2:8" x14ac:dyDescent="0.2">
      <c r="B151" s="53"/>
      <c r="C151" s="53"/>
      <c r="D151" s="53"/>
      <c r="E151" s="53"/>
      <c r="F151" s="53"/>
      <c r="H151" s="42"/>
    </row>
    <row r="152" spans="2:8" x14ac:dyDescent="0.2">
      <c r="B152" s="53"/>
      <c r="C152" s="53"/>
      <c r="D152" s="53"/>
      <c r="E152" s="53"/>
      <c r="F152" s="53"/>
      <c r="H152" s="42"/>
    </row>
    <row r="153" spans="2:8" x14ac:dyDescent="0.2">
      <c r="B153" s="53"/>
      <c r="C153" s="53"/>
      <c r="D153" s="53"/>
      <c r="E153" s="53"/>
      <c r="F153" s="53"/>
      <c r="H153" s="42"/>
    </row>
    <row r="154" spans="2:8" x14ac:dyDescent="0.2">
      <c r="B154" s="53"/>
      <c r="C154" s="53"/>
      <c r="D154" s="53"/>
      <c r="E154" s="53"/>
      <c r="F154" s="53"/>
      <c r="H154" s="42"/>
    </row>
    <row r="155" spans="2:8" x14ac:dyDescent="0.2">
      <c r="B155" s="53"/>
      <c r="C155" s="53"/>
      <c r="D155" s="53"/>
      <c r="E155" s="53"/>
      <c r="F155" s="53"/>
      <c r="H155" s="42"/>
    </row>
    <row r="156" spans="2:8" x14ac:dyDescent="0.2">
      <c r="B156" s="53"/>
      <c r="C156" s="53"/>
      <c r="D156" s="53"/>
      <c r="E156" s="53"/>
      <c r="F156" s="53"/>
      <c r="H156" s="42"/>
    </row>
    <row r="157" spans="2:8" x14ac:dyDescent="0.2">
      <c r="B157" s="53"/>
      <c r="C157" s="53"/>
      <c r="D157" s="53"/>
      <c r="E157" s="53"/>
      <c r="F157" s="53"/>
      <c r="H157" s="42"/>
    </row>
    <row r="158" spans="2:8" x14ac:dyDescent="0.2">
      <c r="B158" s="53"/>
      <c r="C158" s="53"/>
      <c r="D158" s="53"/>
      <c r="E158" s="53"/>
      <c r="F158" s="53"/>
      <c r="H158" s="42"/>
    </row>
    <row r="159" spans="2:8" x14ac:dyDescent="0.2">
      <c r="B159" s="53"/>
      <c r="C159" s="53"/>
      <c r="D159" s="53"/>
      <c r="E159" s="53"/>
      <c r="F159" s="53"/>
      <c r="H159" s="42"/>
    </row>
    <row r="160" spans="2:8" x14ac:dyDescent="0.2">
      <c r="B160" s="53"/>
      <c r="C160" s="53"/>
      <c r="D160" s="53"/>
      <c r="E160" s="53"/>
      <c r="F160" s="53"/>
      <c r="H160" s="42"/>
    </row>
    <row r="161" spans="2:8" x14ac:dyDescent="0.2">
      <c r="B161" s="53"/>
      <c r="C161" s="53"/>
      <c r="D161" s="53"/>
      <c r="E161" s="53"/>
      <c r="F161" s="53"/>
      <c r="H161" s="42"/>
    </row>
    <row r="162" spans="2:8" x14ac:dyDescent="0.2">
      <c r="B162" s="53"/>
      <c r="C162" s="53"/>
      <c r="D162" s="53"/>
      <c r="E162" s="53"/>
      <c r="F162" s="53"/>
      <c r="H162" s="42"/>
    </row>
    <row r="163" spans="2:8" x14ac:dyDescent="0.2">
      <c r="B163" s="53"/>
      <c r="C163" s="53"/>
      <c r="D163" s="53"/>
      <c r="E163" s="53"/>
      <c r="F163" s="53"/>
      <c r="H163" s="42"/>
    </row>
    <row r="164" spans="2:8" x14ac:dyDescent="0.2">
      <c r="B164" s="53"/>
      <c r="C164" s="53"/>
      <c r="D164" s="53"/>
      <c r="E164" s="53"/>
      <c r="F164" s="53"/>
      <c r="H164" s="42"/>
    </row>
    <row r="165" spans="2:8" x14ac:dyDescent="0.2">
      <c r="B165" s="53"/>
      <c r="C165" s="53"/>
      <c r="D165" s="53"/>
      <c r="E165" s="53"/>
      <c r="F165" s="53"/>
      <c r="H165" s="42"/>
    </row>
    <row r="166" spans="2:8" x14ac:dyDescent="0.2">
      <c r="B166" s="53"/>
      <c r="C166" s="53"/>
      <c r="D166" s="53"/>
      <c r="E166" s="53"/>
      <c r="F166" s="53"/>
      <c r="H166" s="42"/>
    </row>
    <row r="167" spans="2:8" x14ac:dyDescent="0.2">
      <c r="B167" s="53"/>
      <c r="C167" s="53"/>
      <c r="D167" s="53"/>
      <c r="E167" s="53"/>
      <c r="F167" s="53"/>
      <c r="H167" s="42"/>
    </row>
    <row r="168" spans="2:8" x14ac:dyDescent="0.2">
      <c r="B168" s="53"/>
      <c r="C168" s="53"/>
      <c r="D168" s="53"/>
      <c r="E168" s="53"/>
      <c r="F168" s="53"/>
      <c r="H168" s="42"/>
    </row>
    <row r="169" spans="2:8" x14ac:dyDescent="0.2">
      <c r="B169" s="53"/>
      <c r="C169" s="53"/>
      <c r="D169" s="53"/>
      <c r="E169" s="53"/>
      <c r="F169" s="53"/>
      <c r="H169" s="42"/>
    </row>
    <row r="170" spans="2:8" x14ac:dyDescent="0.2">
      <c r="B170" s="53"/>
      <c r="C170" s="53"/>
      <c r="D170" s="53"/>
      <c r="E170" s="53"/>
      <c r="F170" s="53"/>
      <c r="H170" s="42"/>
    </row>
    <row r="171" spans="2:8" x14ac:dyDescent="0.2">
      <c r="B171" s="53"/>
      <c r="C171" s="53"/>
      <c r="D171" s="53"/>
      <c r="E171" s="53"/>
      <c r="F171" s="53"/>
      <c r="H171" s="42"/>
    </row>
    <row r="172" spans="2:8" x14ac:dyDescent="0.2">
      <c r="B172" s="53"/>
      <c r="C172" s="53"/>
      <c r="D172" s="53"/>
      <c r="E172" s="53"/>
      <c r="F172" s="53"/>
      <c r="H172" s="42"/>
    </row>
    <row r="173" spans="2:8" x14ac:dyDescent="0.2">
      <c r="B173" s="53"/>
      <c r="C173" s="53"/>
      <c r="D173" s="53"/>
      <c r="E173" s="53"/>
      <c r="F173" s="53"/>
      <c r="H173" s="42"/>
    </row>
    <row r="174" spans="2:8" x14ac:dyDescent="0.2">
      <c r="B174" s="53"/>
      <c r="C174" s="53"/>
      <c r="D174" s="53"/>
      <c r="E174" s="53"/>
      <c r="F174" s="53"/>
      <c r="H174" s="42"/>
    </row>
    <row r="175" spans="2:8" x14ac:dyDescent="0.2">
      <c r="H175" s="42"/>
    </row>
    <row r="176" spans="2:8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2"/>
    </row>
    <row r="181" spans="8:8" x14ac:dyDescent="0.2">
      <c r="H181" s="42"/>
    </row>
    <row r="182" spans="8:8" x14ac:dyDescent="0.2">
      <c r="H182" s="42"/>
    </row>
    <row r="183" spans="8:8" x14ac:dyDescent="0.2">
      <c r="H183" s="42"/>
    </row>
    <row r="184" spans="8:8" x14ac:dyDescent="0.2">
      <c r="H184" s="42"/>
    </row>
    <row r="185" spans="8:8" x14ac:dyDescent="0.2">
      <c r="H185" s="42"/>
    </row>
    <row r="186" spans="8:8" x14ac:dyDescent="0.2">
      <c r="H186" s="42"/>
    </row>
    <row r="187" spans="8:8" x14ac:dyDescent="0.2">
      <c r="H187" s="42"/>
    </row>
    <row r="188" spans="8:8" x14ac:dyDescent="0.2">
      <c r="H188" s="42"/>
    </row>
    <row r="189" spans="8:8" x14ac:dyDescent="0.2">
      <c r="H189" s="42"/>
    </row>
    <row r="190" spans="8:8" x14ac:dyDescent="0.2">
      <c r="H190" s="42"/>
    </row>
    <row r="191" spans="8:8" x14ac:dyDescent="0.2">
      <c r="H191" s="42"/>
    </row>
    <row r="192" spans="8:8" x14ac:dyDescent="0.2">
      <c r="H192" s="42"/>
    </row>
    <row r="193" spans="8:8" x14ac:dyDescent="0.2">
      <c r="H193" s="42"/>
    </row>
    <row r="194" spans="8:8" x14ac:dyDescent="0.2">
      <c r="H194" s="42"/>
    </row>
    <row r="195" spans="8:8" x14ac:dyDescent="0.2">
      <c r="H195" s="42"/>
    </row>
    <row r="196" spans="8:8" x14ac:dyDescent="0.2">
      <c r="H196" s="42"/>
    </row>
    <row r="197" spans="8:8" x14ac:dyDescent="0.2">
      <c r="H197" s="42"/>
    </row>
    <row r="198" spans="8:8" x14ac:dyDescent="0.2">
      <c r="H198" s="42"/>
    </row>
    <row r="199" spans="8:8" x14ac:dyDescent="0.2">
      <c r="H199" s="42"/>
    </row>
    <row r="200" spans="8:8" x14ac:dyDescent="0.2">
      <c r="H200" s="42"/>
    </row>
    <row r="201" spans="8:8" x14ac:dyDescent="0.2">
      <c r="H201" s="42"/>
    </row>
    <row r="202" spans="8:8" x14ac:dyDescent="0.2">
      <c r="H202" s="42"/>
    </row>
    <row r="203" spans="8:8" x14ac:dyDescent="0.2">
      <c r="H203" s="42"/>
    </row>
    <row r="204" spans="8:8" x14ac:dyDescent="0.2">
      <c r="H204" s="42"/>
    </row>
    <row r="205" spans="8:8" x14ac:dyDescent="0.2">
      <c r="H205" s="42"/>
    </row>
    <row r="206" spans="8:8" x14ac:dyDescent="0.2">
      <c r="H206" s="42"/>
    </row>
    <row r="207" spans="8:8" x14ac:dyDescent="0.2">
      <c r="H207" s="42"/>
    </row>
    <row r="208" spans="8:8" x14ac:dyDescent="0.2">
      <c r="H208" s="42"/>
    </row>
    <row r="209" spans="8:8" x14ac:dyDescent="0.2">
      <c r="H209" s="42"/>
    </row>
    <row r="210" spans="8:8" x14ac:dyDescent="0.2">
      <c r="H210" s="42"/>
    </row>
    <row r="211" spans="8:8" x14ac:dyDescent="0.2">
      <c r="H211" s="42"/>
    </row>
    <row r="212" spans="8:8" x14ac:dyDescent="0.2">
      <c r="H212" s="42"/>
    </row>
    <row r="213" spans="8:8" x14ac:dyDescent="0.2">
      <c r="H213" s="42"/>
    </row>
    <row r="214" spans="8:8" x14ac:dyDescent="0.2">
      <c r="H214" s="42"/>
    </row>
    <row r="215" spans="8:8" x14ac:dyDescent="0.2">
      <c r="H215" s="42"/>
    </row>
    <row r="216" spans="8:8" x14ac:dyDescent="0.2">
      <c r="H216" s="42"/>
    </row>
    <row r="217" spans="8:8" x14ac:dyDescent="0.2">
      <c r="H217" s="42"/>
    </row>
    <row r="218" spans="8:8" x14ac:dyDescent="0.2">
      <c r="H218" s="42"/>
    </row>
    <row r="219" spans="8:8" x14ac:dyDescent="0.2">
      <c r="H219" s="42"/>
    </row>
    <row r="220" spans="8:8" x14ac:dyDescent="0.2">
      <c r="H220" s="42"/>
    </row>
    <row r="221" spans="8:8" x14ac:dyDescent="0.2">
      <c r="H221" s="42"/>
    </row>
    <row r="222" spans="8:8" x14ac:dyDescent="0.2">
      <c r="H222" s="42"/>
    </row>
    <row r="223" spans="8:8" x14ac:dyDescent="0.2">
      <c r="H223" s="42"/>
    </row>
    <row r="224" spans="8:8" x14ac:dyDescent="0.2">
      <c r="H224" s="42"/>
    </row>
    <row r="225" spans="8:8" x14ac:dyDescent="0.2">
      <c r="H225" s="42"/>
    </row>
    <row r="226" spans="8:8" x14ac:dyDescent="0.2">
      <c r="H226" s="42"/>
    </row>
    <row r="227" spans="8:8" x14ac:dyDescent="0.2">
      <c r="H227" s="42"/>
    </row>
    <row r="228" spans="8:8" x14ac:dyDescent="0.2">
      <c r="H228" s="42"/>
    </row>
    <row r="229" spans="8:8" x14ac:dyDescent="0.2">
      <c r="H229" s="42"/>
    </row>
    <row r="230" spans="8:8" x14ac:dyDescent="0.2">
      <c r="H230" s="42"/>
    </row>
    <row r="231" spans="8:8" x14ac:dyDescent="0.2">
      <c r="H231" s="42"/>
    </row>
    <row r="232" spans="8:8" x14ac:dyDescent="0.2">
      <c r="H232" s="42"/>
    </row>
    <row r="233" spans="8:8" x14ac:dyDescent="0.2">
      <c r="H233" s="42"/>
    </row>
    <row r="234" spans="8:8" x14ac:dyDescent="0.2">
      <c r="H234" s="42"/>
    </row>
    <row r="235" spans="8:8" x14ac:dyDescent="0.2">
      <c r="H235" s="42"/>
    </row>
    <row r="236" spans="8:8" x14ac:dyDescent="0.2">
      <c r="H236" s="42"/>
    </row>
    <row r="237" spans="8:8" x14ac:dyDescent="0.2">
      <c r="H237" s="42"/>
    </row>
    <row r="238" spans="8:8" x14ac:dyDescent="0.2">
      <c r="H238" s="42"/>
    </row>
    <row r="239" spans="8:8" x14ac:dyDescent="0.2">
      <c r="H239" s="42"/>
    </row>
    <row r="240" spans="8:8" x14ac:dyDescent="0.2">
      <c r="H240" s="42"/>
    </row>
    <row r="241" spans="8:8" x14ac:dyDescent="0.2">
      <c r="H241" s="42"/>
    </row>
    <row r="242" spans="8:8" x14ac:dyDescent="0.2">
      <c r="H242" s="42"/>
    </row>
    <row r="243" spans="8:8" x14ac:dyDescent="0.2">
      <c r="H243" s="42"/>
    </row>
    <row r="244" spans="8:8" x14ac:dyDescent="0.2">
      <c r="H244" s="42"/>
    </row>
    <row r="245" spans="8:8" x14ac:dyDescent="0.2">
      <c r="H245" s="42"/>
    </row>
    <row r="246" spans="8:8" x14ac:dyDescent="0.2">
      <c r="H246" s="42"/>
    </row>
    <row r="247" spans="8:8" x14ac:dyDescent="0.2">
      <c r="H247" s="42"/>
    </row>
    <row r="248" spans="8:8" x14ac:dyDescent="0.2">
      <c r="H248" s="42"/>
    </row>
    <row r="249" spans="8:8" x14ac:dyDescent="0.2">
      <c r="H249" s="42"/>
    </row>
    <row r="250" spans="8:8" x14ac:dyDescent="0.2">
      <c r="H250" s="42"/>
    </row>
    <row r="251" spans="8:8" x14ac:dyDescent="0.2">
      <c r="H251" s="42"/>
    </row>
    <row r="252" spans="8:8" x14ac:dyDescent="0.2">
      <c r="H252" s="42"/>
    </row>
    <row r="253" spans="8:8" x14ac:dyDescent="0.2">
      <c r="H253" s="42"/>
    </row>
    <row r="254" spans="8:8" x14ac:dyDescent="0.2">
      <c r="H254" s="42"/>
    </row>
    <row r="255" spans="8:8" x14ac:dyDescent="0.2">
      <c r="H255" s="42"/>
    </row>
    <row r="256" spans="8:8" x14ac:dyDescent="0.2">
      <c r="H256" s="42"/>
    </row>
    <row r="257" spans="8:8" x14ac:dyDescent="0.2">
      <c r="H257" s="42"/>
    </row>
    <row r="258" spans="8:8" x14ac:dyDescent="0.2">
      <c r="H258" s="42"/>
    </row>
    <row r="259" spans="8:8" x14ac:dyDescent="0.2">
      <c r="H259" s="42"/>
    </row>
    <row r="260" spans="8:8" x14ac:dyDescent="0.2">
      <c r="H260" s="42"/>
    </row>
    <row r="261" spans="8:8" x14ac:dyDescent="0.2">
      <c r="H261" s="42"/>
    </row>
    <row r="262" spans="8:8" x14ac:dyDescent="0.2">
      <c r="H262" s="42"/>
    </row>
    <row r="263" spans="8:8" x14ac:dyDescent="0.2">
      <c r="H263" s="42"/>
    </row>
    <row r="264" spans="8:8" x14ac:dyDescent="0.2">
      <c r="H264" s="42"/>
    </row>
    <row r="265" spans="8:8" x14ac:dyDescent="0.2">
      <c r="H265" s="42"/>
    </row>
    <row r="266" spans="8:8" x14ac:dyDescent="0.2">
      <c r="H266" s="42"/>
    </row>
    <row r="267" spans="8:8" x14ac:dyDescent="0.2">
      <c r="H267" s="42"/>
    </row>
    <row r="268" spans="8:8" x14ac:dyDescent="0.2">
      <c r="H268" s="42"/>
    </row>
    <row r="269" spans="8:8" x14ac:dyDescent="0.2">
      <c r="H269" s="42"/>
    </row>
    <row r="270" spans="8:8" x14ac:dyDescent="0.2">
      <c r="H270" s="42"/>
    </row>
    <row r="271" spans="8:8" x14ac:dyDescent="0.2">
      <c r="H271" s="42"/>
    </row>
    <row r="272" spans="8:8" x14ac:dyDescent="0.2">
      <c r="H272" s="42"/>
    </row>
    <row r="273" spans="8:8" x14ac:dyDescent="0.2">
      <c r="H273" s="42"/>
    </row>
    <row r="274" spans="8:8" x14ac:dyDescent="0.2">
      <c r="H274" s="42"/>
    </row>
    <row r="275" spans="8:8" x14ac:dyDescent="0.2">
      <c r="H275" s="42"/>
    </row>
    <row r="276" spans="8:8" x14ac:dyDescent="0.2">
      <c r="H276" s="42"/>
    </row>
    <row r="277" spans="8:8" x14ac:dyDescent="0.2">
      <c r="H277" s="42"/>
    </row>
  </sheetData>
  <mergeCells count="3">
    <mergeCell ref="C92:E92"/>
    <mergeCell ref="B6:F6"/>
    <mergeCell ref="B8:C8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Ana Lucia Luque</cp:lastModifiedBy>
  <cp:lastPrinted>2017-06-07T14:50:25Z</cp:lastPrinted>
  <dcterms:created xsi:type="dcterms:W3CDTF">2011-05-10T16:36:08Z</dcterms:created>
  <dcterms:modified xsi:type="dcterms:W3CDTF">2019-10-08T18:28:43Z</dcterms:modified>
</cp:coreProperties>
</file>